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2" windowWidth="10008" windowHeight="10008"/>
  </bookViews>
  <sheets>
    <sheet name="Page 1" sheetId="1" r:id="rId1"/>
  </sheets>
  <definedNames>
    <definedName name="_xlnm.Print_Titles" localSheetId="0">'Page 1'!$2:$2</definedName>
  </definedNames>
  <calcPr calcId="124519"/>
</workbook>
</file>

<file path=xl/calcChain.xml><?xml version="1.0" encoding="utf-8"?>
<calcChain xmlns="http://schemas.openxmlformats.org/spreadsheetml/2006/main">
  <c r="D144" i="1"/>
  <c r="E144"/>
  <c r="F144"/>
  <c r="C144"/>
  <c r="D131"/>
  <c r="E131"/>
  <c r="F131"/>
  <c r="C131"/>
  <c r="D116"/>
  <c r="E116"/>
  <c r="F116"/>
  <c r="C116"/>
  <c r="D102"/>
  <c r="E102"/>
  <c r="F102"/>
  <c r="C102"/>
  <c r="D87"/>
  <c r="E87"/>
  <c r="F87"/>
  <c r="C87"/>
  <c r="D72"/>
  <c r="E72"/>
  <c r="F72"/>
  <c r="C72"/>
  <c r="D59"/>
  <c r="E59"/>
  <c r="F59"/>
  <c r="C59"/>
  <c r="D44"/>
  <c r="E44"/>
  <c r="F44"/>
  <c r="C44"/>
  <c r="D30"/>
  <c r="E30"/>
  <c r="F30"/>
  <c r="C30"/>
  <c r="D15"/>
  <c r="E15"/>
  <c r="F15"/>
  <c r="C15"/>
  <c r="F140"/>
  <c r="F145" s="1"/>
  <c r="E140"/>
  <c r="E145" s="1"/>
  <c r="D140"/>
  <c r="D145" s="1"/>
  <c r="C140"/>
  <c r="C145" s="1"/>
  <c r="F126"/>
  <c r="F132" s="1"/>
  <c r="E126"/>
  <c r="E132" s="1"/>
  <c r="D126"/>
  <c r="D132" s="1"/>
  <c r="C126"/>
  <c r="C132" s="1"/>
  <c r="F112"/>
  <c r="F117" s="1"/>
  <c r="E112"/>
  <c r="E117" s="1"/>
  <c r="D112"/>
  <c r="D117" s="1"/>
  <c r="C112"/>
  <c r="C117" s="1"/>
  <c r="F97"/>
  <c r="F103" s="1"/>
  <c r="E97"/>
  <c r="D97"/>
  <c r="D103" s="1"/>
  <c r="C97"/>
  <c r="F82"/>
  <c r="F88" s="1"/>
  <c r="E82"/>
  <c r="D82"/>
  <c r="D88" s="1"/>
  <c r="C82"/>
  <c r="F68"/>
  <c r="F73" s="1"/>
  <c r="E68"/>
  <c r="D68"/>
  <c r="D73" s="1"/>
  <c r="C68"/>
  <c r="F54"/>
  <c r="E54"/>
  <c r="D54"/>
  <c r="D60" s="1"/>
  <c r="C54"/>
  <c r="F40"/>
  <c r="E40"/>
  <c r="D40"/>
  <c r="D45" s="1"/>
  <c r="C40"/>
  <c r="F25"/>
  <c r="E25"/>
  <c r="D25"/>
  <c r="D31" s="1"/>
  <c r="C25"/>
  <c r="F11"/>
  <c r="F16" s="1"/>
  <c r="E11"/>
  <c r="E16" s="1"/>
  <c r="D11"/>
  <c r="D16" s="1"/>
  <c r="D149" s="1"/>
  <c r="D150" s="1"/>
  <c r="C11"/>
  <c r="C16" s="1"/>
  <c r="C73" l="1"/>
  <c r="C88"/>
  <c r="C103"/>
  <c r="E73"/>
  <c r="E88"/>
  <c r="E103"/>
  <c r="C31"/>
  <c r="C149" s="1"/>
  <c r="C150" s="1"/>
  <c r="C45"/>
  <c r="C60"/>
  <c r="E31"/>
  <c r="E149" s="1"/>
  <c r="E150" s="1"/>
  <c r="E45"/>
  <c r="E60"/>
  <c r="F31"/>
  <c r="F149" s="1"/>
  <c r="F150" s="1"/>
  <c r="F45"/>
  <c r="F60"/>
</calcChain>
</file>

<file path=xl/sharedStrings.xml><?xml version="1.0" encoding="utf-8"?>
<sst xmlns="http://schemas.openxmlformats.org/spreadsheetml/2006/main" count="287" uniqueCount="86">
  <si>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</si>
  <si>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</si>
  <si>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</si>
  <si>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</si>
  <si>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</si>
  <si>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</si>
  <si>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</si>
  <si>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</si>
  <si>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</si>
  <si>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</si>
  <si>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2011</t>
  </si>
  <si>
    <t xml:space="preserve">Хлеб пшеничный </t>
  </si>
  <si>
    <t/>
  </si>
  <si>
    <t>Фрукты свежие (яблоко) №338</t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</si>
  <si>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</si>
  <si>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</si>
  <si>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</si>
  <si>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</si>
  <si>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</si>
  <si>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</si>
  <si>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</si>
  <si>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</si>
  <si>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90/30</t>
  </si>
  <si>
    <t>9 день</t>
  </si>
  <si>
    <t>10 день</t>
  </si>
  <si>
    <t>ИТОГО ПО ПРИМЕРНОМУ МЕНЮ</t>
  </si>
  <si>
    <t>Итого</t>
  </si>
  <si>
    <t>Итого за весь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</si>
  <si>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</si>
  <si>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</si>
  <si>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</si>
  <si>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</si>
  <si>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</si>
  <si>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200/15/7</t>
  </si>
  <si>
    <t>200/15</t>
  </si>
  <si>
    <t>ТТК №6</t>
  </si>
  <si>
    <t>2011/2004</t>
  </si>
  <si>
    <t>ТТК№6</t>
  </si>
  <si>
    <t>Всего за день:</t>
  </si>
  <si>
    <t>Кондитерские изделия (печенье, вафли)</t>
  </si>
  <si>
    <t>Сок фруктовый №707</t>
  </si>
  <si>
    <t>Бутерброд с маслом №1</t>
  </si>
  <si>
    <t>20/5</t>
  </si>
  <si>
    <t>12-ти дневное меню для обеспечения горячим питанием ОВЗ (завтраки)   обучающихся возрастной группы 
7-11 лет МОУ</t>
  </si>
  <si>
    <t>462/593</t>
  </si>
  <si>
    <t>100</t>
  </si>
  <si>
    <t xml:space="preserve">Завтрак </t>
  </si>
  <si>
    <t>Полдник</t>
  </si>
  <si>
    <t>200/15/5</t>
  </si>
  <si>
    <t>60/10/10</t>
  </si>
  <si>
    <t>ТТК 515</t>
  </si>
  <si>
    <t>50/10/25</t>
  </si>
  <si>
    <t>Каша вязкая молочная рисовая</t>
  </si>
  <si>
    <t xml:space="preserve">Фрукты свежие (яблоко) </t>
  </si>
  <si>
    <t>ТТК 6</t>
  </si>
  <si>
    <t xml:space="preserve">Чай с сахаром каркаде   </t>
  </si>
  <si>
    <t>Овощи по сезону (огурец свежий, помидор свежий, капуста квашеная, помидор соленый, огурец соленый, свекла отварная)</t>
  </si>
  <si>
    <t>ТТК № 1,2,3,4,5</t>
  </si>
  <si>
    <t xml:space="preserve">Гречка по-купечески  </t>
  </si>
  <si>
    <t xml:space="preserve">ТТК 468 </t>
  </si>
  <si>
    <t xml:space="preserve">Чай черный с яблоком </t>
  </si>
  <si>
    <t>ТТК 547</t>
  </si>
  <si>
    <t xml:space="preserve">Котлета рубленая из птицы </t>
  </si>
  <si>
    <t xml:space="preserve">Макаронные изделия  отварные  </t>
  </si>
  <si>
    <t xml:space="preserve">Чай с сахаром и лимоном </t>
  </si>
  <si>
    <t xml:space="preserve">Плов из птицы </t>
  </si>
  <si>
    <t xml:space="preserve">Чай с сахаром </t>
  </si>
  <si>
    <t xml:space="preserve">Каша вязкая молочная кукурузная с творогом </t>
  </si>
  <si>
    <t>Бутерброд с маслом и  повидлом</t>
  </si>
  <si>
    <t xml:space="preserve"> Чай с сахаром каркаде </t>
  </si>
  <si>
    <t xml:space="preserve">Тефтели с соусом 2-вариант </t>
  </si>
  <si>
    <t xml:space="preserve">Каша вязкая гречневая </t>
  </si>
  <si>
    <t xml:space="preserve">Макароны запеченные с яйцом </t>
  </si>
  <si>
    <t xml:space="preserve">Фрикадельки рыбные с соусом томатным </t>
  </si>
  <si>
    <t>239/593</t>
  </si>
  <si>
    <t xml:space="preserve">Картофельное пюре </t>
  </si>
  <si>
    <t>Каша жидкая молочная из манной крупы</t>
  </si>
  <si>
    <t xml:space="preserve">Бутерброд с маслом и сыром </t>
  </si>
  <si>
    <t xml:space="preserve">Сок фруктовый </t>
  </si>
  <si>
    <t xml:space="preserve">Яблоки  печеные </t>
  </si>
  <si>
    <t xml:space="preserve">Чай с сахаром каркаде </t>
  </si>
  <si>
    <t>Фрукты свежие (яблоко)</t>
  </si>
  <si>
    <t xml:space="preserve">Чай с сахаром и  лимоном </t>
  </si>
  <si>
    <t xml:space="preserve">Чай с молоком </t>
  </si>
  <si>
    <t>Бутерброд с маслом</t>
  </si>
  <si>
    <t xml:space="preserve">Чай с сахаром  и лимоном 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</si>
</sst>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79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43" applyFont="1" applyFill="1" applyAlignment="1">
      <alignment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164" fontId="19" fillId="0" borderId="13" xfId="0" applyNumberFormat="1" applyFont="1" applyFill="1" applyBorder="1" applyAlignment="1" applyProtection="1">
      <alignment horizontal="center" vertical="center" wrapText="1"/>
    </xf>
    <xf numFmtId="0" fontId="20" fillId="0" borderId="0" xfId="42" applyNumberFormat="1" applyFont="1" applyFill="1" applyBorder="1" applyAlignment="1" applyProtection="1">
      <alignment vertical="center" wrapText="1"/>
    </xf>
    <xf numFmtId="0" fontId="20" fillId="0" borderId="0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left" vertical="center" wrapText="1"/>
    </xf>
    <xf numFmtId="0" fontId="20" fillId="0" borderId="16" xfId="42" applyNumberFormat="1" applyFont="1" applyFill="1" applyBorder="1" applyAlignment="1" applyProtection="1">
      <alignment horizontal="center" vertical="center" wrapText="1"/>
    </xf>
    <xf numFmtId="0" fontId="22" fillId="0" borderId="0" xfId="42" applyNumberFormat="1" applyFont="1" applyFill="1" applyBorder="1" applyAlignment="1" applyProtection="1">
      <alignment horizontal="center" vertical="center" wrapText="1"/>
    </xf>
    <xf numFmtId="0" fontId="23" fillId="0" borderId="0" xfId="42" applyFont="1" applyFill="1" applyAlignment="1">
      <alignment vertical="center"/>
    </xf>
    <xf numFmtId="0" fontId="19" fillId="0" borderId="0" xfId="42" applyFont="1" applyFill="1" applyAlignment="1">
      <alignment vertical="center"/>
    </xf>
    <xf numFmtId="164" fontId="19" fillId="0" borderId="23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left" vertical="center" wrapText="1"/>
    </xf>
    <xf numFmtId="0" fontId="20" fillId="0" borderId="23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13" xfId="0" applyNumberFormat="1" applyFont="1" applyFill="1" applyBorder="1" applyAlignment="1" applyProtection="1">
      <alignment horizontal="left" vertical="center" wrapText="1"/>
    </xf>
    <xf numFmtId="0" fontId="20" fillId="0" borderId="23" xfId="0" applyNumberFormat="1" applyFont="1" applyFill="1" applyBorder="1" applyAlignment="1" applyProtection="1">
      <alignment horizontal="left" vertical="center" wrapText="1"/>
    </xf>
    <xf numFmtId="164" fontId="20" fillId="0" borderId="23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>
      <alignment vertical="center"/>
    </xf>
    <xf numFmtId="164" fontId="19" fillId="0" borderId="27" xfId="0" applyNumberFormat="1" applyFont="1" applyFill="1" applyBorder="1" applyAlignment="1" applyProtection="1">
      <alignment horizontal="center" vertical="center" wrapText="1"/>
    </xf>
    <xf numFmtId="0" fontId="19" fillId="0" borderId="28" xfId="0" applyNumberFormat="1" applyFont="1" applyFill="1" applyBorder="1" applyAlignment="1" applyProtection="1">
      <alignment horizontal="center" vertical="center" wrapText="1"/>
    </xf>
    <xf numFmtId="49" fontId="19" fillId="0" borderId="11" xfId="0" applyNumberFormat="1" applyFont="1" applyFill="1" applyBorder="1" applyAlignment="1" applyProtection="1">
      <alignment horizontal="center" vertical="center" wrapText="1"/>
    </xf>
    <xf numFmtId="49" fontId="19" fillId="0" borderId="23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33" borderId="28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19" fillId="0" borderId="30" xfId="42" applyNumberFormat="1" applyFont="1" applyFill="1" applyBorder="1" applyAlignment="1" applyProtection="1">
      <alignment vertical="center" wrapText="1"/>
    </xf>
    <xf numFmtId="0" fontId="19" fillId="0" borderId="31" xfId="0" applyNumberFormat="1" applyFont="1" applyFill="1" applyBorder="1" applyAlignment="1" applyProtection="1">
      <alignment horizontal="center" vertical="center" wrapText="1"/>
    </xf>
    <xf numFmtId="164" fontId="19" fillId="0" borderId="30" xfId="0" applyNumberFormat="1" applyFont="1" applyFill="1" applyBorder="1" applyAlignment="1" applyProtection="1">
      <alignment horizontal="center" vertical="center" wrapText="1"/>
    </xf>
    <xf numFmtId="164" fontId="19" fillId="0" borderId="32" xfId="0" applyNumberFormat="1" applyFont="1" applyFill="1" applyBorder="1" applyAlignment="1" applyProtection="1">
      <alignment horizontal="center" vertical="center" wrapText="1"/>
    </xf>
    <xf numFmtId="0" fontId="19" fillId="0" borderId="23" xfId="42" applyNumberFormat="1" applyFont="1" applyFill="1" applyBorder="1" applyAlignment="1" applyProtection="1">
      <alignment vertical="center" wrapText="1"/>
    </xf>
    <xf numFmtId="0" fontId="19" fillId="0" borderId="33" xfId="0" applyNumberFormat="1" applyFont="1" applyFill="1" applyBorder="1" applyAlignment="1" applyProtection="1">
      <alignment horizontal="center" vertical="center" wrapText="1"/>
    </xf>
    <xf numFmtId="49" fontId="19" fillId="0" borderId="23" xfId="42" applyNumberFormat="1" applyFont="1" applyBorder="1" applyAlignment="1">
      <alignment horizontal="center" vertical="center"/>
    </xf>
    <xf numFmtId="164" fontId="20" fillId="0" borderId="11" xfId="42" applyNumberFormat="1" applyFont="1" applyFill="1" applyBorder="1" applyAlignment="1" applyProtection="1">
      <alignment horizontal="center" vertical="center" wrapText="1"/>
    </xf>
    <xf numFmtId="164" fontId="20" fillId="0" borderId="34" xfId="42" applyNumberFormat="1" applyFont="1" applyFill="1" applyBorder="1" applyAlignment="1" applyProtection="1">
      <alignment horizontal="center" vertical="center" wrapText="1"/>
    </xf>
    <xf numFmtId="164" fontId="20" fillId="0" borderId="24" xfId="42" applyNumberFormat="1" applyFont="1" applyFill="1" applyBorder="1" applyAlignment="1" applyProtection="1">
      <alignment horizontal="center" vertical="center" wrapText="1"/>
    </xf>
    <xf numFmtId="164" fontId="20" fillId="0" borderId="35" xfId="42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  <xf numFmtId="0" fontId="20" fillId="0" borderId="26" xfId="0" applyNumberFormat="1" applyFont="1" applyFill="1" applyBorder="1" applyAlignment="1" applyProtection="1">
      <alignment horizontal="center" vertical="center" wrapText="1"/>
    </xf>
    <xf numFmtId="0" fontId="20" fillId="0" borderId="29" xfId="0" applyNumberFormat="1" applyFont="1" applyFill="1" applyBorder="1" applyAlignment="1" applyProtection="1">
      <alignment horizontal="center" vertical="center" wrapText="1"/>
    </xf>
    <xf numFmtId="0" fontId="23" fillId="0" borderId="0" xfId="42" applyFont="1" applyFill="1" applyAlignment="1">
      <alignment horizontal="left" vertical="center" wrapText="1"/>
    </xf>
    <xf numFmtId="0" fontId="19" fillId="0" borderId="0" xfId="42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13" xfId="42" applyNumberFormat="1" applyFont="1" applyFill="1" applyBorder="1" applyAlignment="1" applyProtection="1">
      <alignment horizontal="center" vertical="center" wrapText="1"/>
    </xf>
    <xf numFmtId="0" fontId="20" fillId="0" borderId="20" xfId="42" applyNumberFormat="1" applyFont="1" applyFill="1" applyBorder="1" applyAlignment="1" applyProtection="1">
      <alignment horizontal="center" vertical="center" wrapText="1"/>
    </xf>
    <xf numFmtId="0" fontId="20" fillId="0" borderId="14" xfId="42" applyNumberFormat="1" applyFont="1" applyFill="1" applyBorder="1" applyAlignment="1" applyProtection="1">
      <alignment horizontal="center" vertical="center" wrapText="1"/>
    </xf>
    <xf numFmtId="0" fontId="20" fillId="0" borderId="21" xfId="42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center" vertical="center" wrapText="1"/>
    </xf>
    <xf numFmtId="0" fontId="20" fillId="0" borderId="15" xfId="42" applyNumberFormat="1" applyFont="1" applyFill="1" applyBorder="1" applyAlignment="1" applyProtection="1">
      <alignment horizontal="center" vertical="center" wrapText="1"/>
    </xf>
    <xf numFmtId="0" fontId="20" fillId="0" borderId="17" xfId="42" applyNumberFormat="1" applyFont="1" applyFill="1" applyBorder="1" applyAlignment="1" applyProtection="1">
      <alignment horizontal="center" vertical="center" wrapText="1"/>
    </xf>
    <xf numFmtId="0" fontId="20" fillId="0" borderId="22" xfId="42" applyNumberFormat="1" applyFont="1" applyFill="1" applyBorder="1" applyAlignment="1" applyProtection="1">
      <alignment horizontal="center" vertical="center" wrapText="1"/>
    </xf>
    <xf numFmtId="0" fontId="19" fillId="0" borderId="11" xfId="42" applyNumberFormat="1" applyFont="1" applyFill="1" applyBorder="1" applyAlignment="1" applyProtection="1">
      <alignment horizontal="left" vertical="center" wrapText="1"/>
    </xf>
    <xf numFmtId="0" fontId="19" fillId="0" borderId="19" xfId="42" applyNumberFormat="1" applyFont="1" applyFill="1" applyBorder="1" applyAlignment="1" applyProtection="1">
      <alignment horizontal="left" vertical="center" wrapText="1"/>
    </xf>
    <xf numFmtId="0" fontId="19" fillId="0" borderId="24" xfId="42" applyNumberFormat="1" applyFont="1" applyFill="1" applyBorder="1" applyAlignment="1" applyProtection="1">
      <alignment horizontal="left" vertical="center" wrapText="1"/>
    </xf>
    <xf numFmtId="0" fontId="19" fillId="0" borderId="25" xfId="42" applyNumberFormat="1" applyFont="1" applyFill="1" applyBorder="1" applyAlignment="1" applyProtection="1">
      <alignment horizontal="left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4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5"/>
  <sheetViews>
    <sheetView tabSelected="1" topLeftCell="A130" workbookViewId="0">
      <selection activeCell="L137" sqref="L137"/>
    </sheetView>
  </sheetViews>
  <sheetFormatPr defaultColWidth="9.109375" defaultRowHeight="35.1" customHeight="1"/>
  <cols>
    <col min="1" max="1" width="44.109375" style="1" customWidth="1"/>
    <col min="2" max="4" width="12" style="2" customWidth="1"/>
    <col min="5" max="5" width="14" style="2" customWidth="1"/>
    <col min="6" max="8" width="12" style="2" customWidth="1"/>
    <col min="9" max="16384" width="9.109375" style="1"/>
  </cols>
  <sheetData>
    <row r="1" spans="1:9" ht="15.6">
      <c r="B1" s="36"/>
      <c r="C1" s="36"/>
      <c r="D1" s="36"/>
      <c r="E1" s="36"/>
      <c r="F1" s="36"/>
      <c r="G1" s="36"/>
      <c r="H1" s="36"/>
    </row>
    <row r="2" spans="1:9" ht="62.25" customHeight="1">
      <c r="A2" s="61" t="s">
        <v>43</v>
      </c>
      <c r="B2" s="61"/>
      <c r="C2" s="61"/>
      <c r="D2" s="61"/>
      <c r="E2" s="61"/>
      <c r="F2" s="61"/>
      <c r="G2" s="61"/>
      <c r="H2" s="61"/>
      <c r="I2" s="3"/>
    </row>
    <row r="3" spans="1:9" ht="15.6">
      <c r="A3" s="57" t="s">
        <v>0</v>
      </c>
      <c r="B3" s="57"/>
      <c r="C3" s="57"/>
      <c r="D3" s="57"/>
      <c r="E3" s="57"/>
      <c r="F3" s="57"/>
      <c r="G3" s="57"/>
      <c r="H3" s="57"/>
    </row>
    <row r="4" spans="1:9" ht="35.1" customHeight="1">
      <c r="A4" s="50" t="s">
        <v>1</v>
      </c>
      <c r="B4" s="50" t="s">
        <v>2</v>
      </c>
      <c r="C4" s="52" t="s">
        <v>3</v>
      </c>
      <c r="D4" s="53"/>
      <c r="E4" s="53"/>
      <c r="F4" s="50" t="s">
        <v>4</v>
      </c>
      <c r="G4" s="54" t="s">
        <v>5</v>
      </c>
      <c r="H4" s="54" t="s">
        <v>6</v>
      </c>
    </row>
    <row r="5" spans="1:9" ht="35.1" customHeight="1">
      <c r="A5" s="51"/>
      <c r="B5" s="51"/>
      <c r="C5" s="4" t="s">
        <v>7</v>
      </c>
      <c r="D5" s="4" t="s">
        <v>8</v>
      </c>
      <c r="E5" s="4" t="s">
        <v>9</v>
      </c>
      <c r="F5" s="51"/>
      <c r="G5" s="55"/>
      <c r="H5" s="55"/>
    </row>
    <row r="6" spans="1:9" ht="15.6">
      <c r="A6" s="52" t="s">
        <v>46</v>
      </c>
      <c r="B6" s="53"/>
      <c r="C6" s="53"/>
      <c r="D6" s="53"/>
      <c r="E6" s="53"/>
      <c r="F6" s="53"/>
      <c r="G6" s="53"/>
      <c r="H6" s="56"/>
    </row>
    <row r="7" spans="1:9" ht="35.1" customHeight="1">
      <c r="A7" s="5" t="s">
        <v>52</v>
      </c>
      <c r="B7" s="6">
        <v>200</v>
      </c>
      <c r="C7" s="7">
        <v>5.6</v>
      </c>
      <c r="D7" s="7">
        <v>10.6</v>
      </c>
      <c r="E7" s="7">
        <v>40.700000000000003</v>
      </c>
      <c r="F7" s="7">
        <v>275</v>
      </c>
      <c r="G7" s="8">
        <v>174</v>
      </c>
      <c r="H7" s="8" t="s">
        <v>10</v>
      </c>
    </row>
    <row r="8" spans="1:9" ht="35.1" customHeight="1">
      <c r="A8" s="5" t="s">
        <v>53</v>
      </c>
      <c r="B8" s="6">
        <v>100</v>
      </c>
      <c r="C8" s="7">
        <v>0.4</v>
      </c>
      <c r="D8" s="7">
        <v>0.4</v>
      </c>
      <c r="E8" s="7">
        <v>9.5</v>
      </c>
      <c r="F8" s="7">
        <v>45.6</v>
      </c>
      <c r="G8" s="9">
        <v>338</v>
      </c>
      <c r="H8" s="9">
        <v>2011</v>
      </c>
    </row>
    <row r="9" spans="1:9" ht="35.1" customHeight="1">
      <c r="A9" s="5" t="s">
        <v>11</v>
      </c>
      <c r="B9" s="6">
        <v>40</v>
      </c>
      <c r="C9" s="7">
        <v>3</v>
      </c>
      <c r="D9" s="7">
        <v>0.2</v>
      </c>
      <c r="E9" s="7">
        <v>19.5</v>
      </c>
      <c r="F9" s="7">
        <v>91.9</v>
      </c>
      <c r="G9" s="21" t="s">
        <v>54</v>
      </c>
      <c r="H9" s="21" t="s">
        <v>12</v>
      </c>
    </row>
    <row r="10" spans="1:9" ht="35.1" customHeight="1">
      <c r="A10" s="5" t="s">
        <v>55</v>
      </c>
      <c r="B10" s="6" t="s">
        <v>34</v>
      </c>
      <c r="C10" s="7">
        <v>0.2</v>
      </c>
      <c r="D10" s="7">
        <v>0</v>
      </c>
      <c r="E10" s="7">
        <v>15</v>
      </c>
      <c r="F10" s="20">
        <v>60.5</v>
      </c>
      <c r="G10" s="21">
        <v>685</v>
      </c>
      <c r="H10" s="21">
        <v>2004</v>
      </c>
    </row>
    <row r="11" spans="1:9" ht="35.1" customHeight="1">
      <c r="A11" s="10" t="s">
        <v>14</v>
      </c>
      <c r="B11" s="38">
        <v>555</v>
      </c>
      <c r="C11" s="11">
        <f>SUM(C7:C10)</f>
        <v>9.1999999999999993</v>
      </c>
      <c r="D11" s="11">
        <f t="shared" ref="D11:F11" si="0">SUM(D7:D10)</f>
        <v>11.2</v>
      </c>
      <c r="E11" s="11">
        <f t="shared" si="0"/>
        <v>84.7</v>
      </c>
      <c r="F11" s="11">
        <f t="shared" si="0"/>
        <v>473</v>
      </c>
      <c r="G11" s="21" t="s">
        <v>12</v>
      </c>
      <c r="H11" s="21" t="s">
        <v>12</v>
      </c>
    </row>
    <row r="12" spans="1:9" ht="15.6">
      <c r="A12" s="58" t="s">
        <v>47</v>
      </c>
      <c r="B12" s="58"/>
      <c r="C12" s="58"/>
      <c r="D12" s="58"/>
      <c r="E12" s="58"/>
      <c r="F12" s="58"/>
      <c r="G12" s="58"/>
      <c r="H12" s="58"/>
    </row>
    <row r="13" spans="1:9" ht="35.1" customHeight="1">
      <c r="A13" s="22" t="s">
        <v>78</v>
      </c>
      <c r="B13" s="21">
        <v>200</v>
      </c>
      <c r="C13" s="20">
        <v>1.1000000000000001</v>
      </c>
      <c r="D13" s="20">
        <v>0.2</v>
      </c>
      <c r="E13" s="20">
        <v>19.5</v>
      </c>
      <c r="F13" s="20">
        <v>83.4</v>
      </c>
      <c r="G13" s="21">
        <v>707</v>
      </c>
      <c r="H13" s="21">
        <v>2004</v>
      </c>
    </row>
    <row r="14" spans="1:9" ht="35.1" customHeight="1">
      <c r="A14" s="22" t="s">
        <v>79</v>
      </c>
      <c r="B14" s="21">
        <v>100</v>
      </c>
      <c r="C14" s="20">
        <v>0.4</v>
      </c>
      <c r="D14" s="20">
        <v>0.4</v>
      </c>
      <c r="E14" s="20">
        <v>24.9</v>
      </c>
      <c r="F14" s="20">
        <v>107.6</v>
      </c>
      <c r="G14" s="21">
        <v>372</v>
      </c>
      <c r="H14" s="21">
        <v>2011</v>
      </c>
    </row>
    <row r="15" spans="1:9" ht="35.1" customHeight="1">
      <c r="A15" s="27" t="s">
        <v>14</v>
      </c>
      <c r="B15" s="23">
        <v>300</v>
      </c>
      <c r="C15" s="28">
        <f>SUM(C13:C14)</f>
        <v>1.5</v>
      </c>
      <c r="D15" s="28">
        <f t="shared" ref="D15:F15" si="1">SUM(D13:D14)</f>
        <v>0.60000000000000009</v>
      </c>
      <c r="E15" s="28">
        <f t="shared" si="1"/>
        <v>44.4</v>
      </c>
      <c r="F15" s="28">
        <f t="shared" si="1"/>
        <v>191</v>
      </c>
      <c r="G15" s="21"/>
      <c r="H15" s="21"/>
    </row>
    <row r="16" spans="1:9" ht="35.1" customHeight="1">
      <c r="A16" s="27" t="s">
        <v>38</v>
      </c>
      <c r="B16" s="23"/>
      <c r="C16" s="28">
        <f>C11+C15</f>
        <v>10.7</v>
      </c>
      <c r="D16" s="28">
        <f t="shared" ref="D16:F16" si="2">D11+D15</f>
        <v>11.799999999999999</v>
      </c>
      <c r="E16" s="28">
        <f t="shared" si="2"/>
        <v>129.1</v>
      </c>
      <c r="F16" s="28">
        <f t="shared" si="2"/>
        <v>664</v>
      </c>
      <c r="G16" s="21"/>
      <c r="H16" s="21"/>
    </row>
    <row r="17" spans="1:8" ht="15.6">
      <c r="A17" s="57" t="s">
        <v>15</v>
      </c>
      <c r="B17" s="57"/>
      <c r="C17" s="57"/>
      <c r="D17" s="57"/>
      <c r="E17" s="57"/>
      <c r="F17" s="57"/>
      <c r="G17" s="57"/>
      <c r="H17" s="57"/>
    </row>
    <row r="18" spans="1:8" ht="35.1" customHeight="1">
      <c r="A18" s="50" t="s">
        <v>1</v>
      </c>
      <c r="B18" s="50" t="s">
        <v>2</v>
      </c>
      <c r="C18" s="52" t="s">
        <v>3</v>
      </c>
      <c r="D18" s="53"/>
      <c r="E18" s="53"/>
      <c r="F18" s="50" t="s">
        <v>4</v>
      </c>
      <c r="G18" s="54" t="s">
        <v>5</v>
      </c>
      <c r="H18" s="54" t="s">
        <v>6</v>
      </c>
    </row>
    <row r="19" spans="1:8" ht="35.1" customHeight="1">
      <c r="A19" s="51"/>
      <c r="B19" s="51"/>
      <c r="C19" s="4" t="s">
        <v>7</v>
      </c>
      <c r="D19" s="4" t="s">
        <v>8</v>
      </c>
      <c r="E19" s="4" t="s">
        <v>9</v>
      </c>
      <c r="F19" s="51"/>
      <c r="G19" s="55"/>
      <c r="H19" s="55"/>
    </row>
    <row r="20" spans="1:8" ht="15.6">
      <c r="A20" s="50" t="s">
        <v>46</v>
      </c>
      <c r="B20" s="59"/>
      <c r="C20" s="59"/>
      <c r="D20" s="59"/>
      <c r="E20" s="59"/>
      <c r="F20" s="59"/>
      <c r="G20" s="59"/>
      <c r="H20" s="60"/>
    </row>
    <row r="21" spans="1:8" ht="58.2" customHeight="1">
      <c r="A21" s="5" t="s">
        <v>56</v>
      </c>
      <c r="B21" s="6">
        <v>60</v>
      </c>
      <c r="C21" s="7">
        <v>0.5</v>
      </c>
      <c r="D21" s="7">
        <v>0.1</v>
      </c>
      <c r="E21" s="7">
        <v>0.1</v>
      </c>
      <c r="F21" s="7">
        <v>7.6</v>
      </c>
      <c r="G21" s="21" t="s">
        <v>57</v>
      </c>
      <c r="H21" s="21"/>
    </row>
    <row r="22" spans="1:8" ht="35.1" customHeight="1">
      <c r="A22" s="5" t="s">
        <v>58</v>
      </c>
      <c r="B22" s="6">
        <v>200</v>
      </c>
      <c r="C22" s="7">
        <v>21.9</v>
      </c>
      <c r="D22" s="7">
        <v>25.3</v>
      </c>
      <c r="E22" s="7">
        <v>40.1</v>
      </c>
      <c r="F22" s="7">
        <v>425</v>
      </c>
      <c r="G22" s="21" t="s">
        <v>59</v>
      </c>
      <c r="H22" s="21">
        <v>2024</v>
      </c>
    </row>
    <row r="23" spans="1:8" ht="35.1" customHeight="1">
      <c r="A23" s="5" t="s">
        <v>60</v>
      </c>
      <c r="B23" s="6">
        <v>200</v>
      </c>
      <c r="C23" s="7">
        <v>0.3</v>
      </c>
      <c r="D23" s="7">
        <v>0.1</v>
      </c>
      <c r="E23" s="7">
        <v>10.199999999999999</v>
      </c>
      <c r="F23" s="7">
        <v>43</v>
      </c>
      <c r="G23" s="21" t="s">
        <v>61</v>
      </c>
      <c r="H23" s="21">
        <v>2025</v>
      </c>
    </row>
    <row r="24" spans="1:8" ht="35.1" customHeight="1">
      <c r="A24" s="5" t="s">
        <v>11</v>
      </c>
      <c r="B24" s="6">
        <v>40</v>
      </c>
      <c r="C24" s="7">
        <v>3</v>
      </c>
      <c r="D24" s="7">
        <v>0.2</v>
      </c>
      <c r="E24" s="7">
        <v>19.5</v>
      </c>
      <c r="F24" s="7">
        <v>91.9</v>
      </c>
      <c r="G24" s="21" t="s">
        <v>35</v>
      </c>
      <c r="H24" s="21"/>
    </row>
    <row r="25" spans="1:8" ht="35.1" customHeight="1">
      <c r="A25" s="10" t="s">
        <v>14</v>
      </c>
      <c r="B25" s="38">
        <v>500</v>
      </c>
      <c r="C25" s="11">
        <f>SUM(C21:C24)</f>
        <v>25.7</v>
      </c>
      <c r="D25" s="11">
        <f>SUM(D21:D24)</f>
        <v>25.700000000000003</v>
      </c>
      <c r="E25" s="11">
        <f>SUM(E21:E24)</f>
        <v>69.900000000000006</v>
      </c>
      <c r="F25" s="11">
        <f>SUM(F21:F24)</f>
        <v>567.5</v>
      </c>
      <c r="G25" s="21" t="s">
        <v>12</v>
      </c>
      <c r="H25" s="21" t="s">
        <v>12</v>
      </c>
    </row>
    <row r="26" spans="1:8" ht="15.6">
      <c r="A26" s="58" t="s">
        <v>47</v>
      </c>
      <c r="B26" s="58"/>
      <c r="C26" s="58"/>
      <c r="D26" s="58"/>
      <c r="E26" s="58"/>
      <c r="F26" s="58"/>
      <c r="G26" s="58"/>
      <c r="H26" s="58"/>
    </row>
    <row r="27" spans="1:8" ht="35.1" customHeight="1">
      <c r="A27" s="22" t="s">
        <v>39</v>
      </c>
      <c r="B27" s="21">
        <v>20</v>
      </c>
      <c r="C27" s="20">
        <v>1.6</v>
      </c>
      <c r="D27" s="20">
        <v>2</v>
      </c>
      <c r="E27" s="20">
        <v>14.4</v>
      </c>
      <c r="F27" s="20">
        <v>80.8</v>
      </c>
      <c r="G27" s="21"/>
      <c r="H27" s="21"/>
    </row>
    <row r="28" spans="1:8" ht="35.1" customHeight="1">
      <c r="A28" s="22" t="s">
        <v>53</v>
      </c>
      <c r="B28" s="21">
        <v>100</v>
      </c>
      <c r="C28" s="20">
        <v>0.4</v>
      </c>
      <c r="D28" s="20">
        <v>0.4</v>
      </c>
      <c r="E28" s="20">
        <v>9.5</v>
      </c>
      <c r="F28" s="20">
        <v>45.6</v>
      </c>
      <c r="G28" s="21">
        <v>338</v>
      </c>
      <c r="H28" s="21">
        <v>2011</v>
      </c>
    </row>
    <row r="29" spans="1:8" ht="35.1" customHeight="1">
      <c r="A29" s="22" t="s">
        <v>80</v>
      </c>
      <c r="B29" s="21">
        <v>180</v>
      </c>
      <c r="C29" s="20">
        <v>0.2</v>
      </c>
      <c r="D29" s="20">
        <v>0</v>
      </c>
      <c r="E29" s="20">
        <v>13.5</v>
      </c>
      <c r="F29" s="20">
        <v>54.4</v>
      </c>
      <c r="G29" s="21">
        <v>685</v>
      </c>
      <c r="H29" s="21">
        <v>2004</v>
      </c>
    </row>
    <row r="30" spans="1:8" ht="35.1" customHeight="1">
      <c r="A30" s="27" t="s">
        <v>14</v>
      </c>
      <c r="B30" s="23">
        <v>300</v>
      </c>
      <c r="C30" s="28">
        <f>SUM(C27:C29)</f>
        <v>2.2000000000000002</v>
      </c>
      <c r="D30" s="28">
        <f t="shared" ref="D30:F30" si="3">SUM(D27:D29)</f>
        <v>2.4</v>
      </c>
      <c r="E30" s="28">
        <f t="shared" si="3"/>
        <v>37.4</v>
      </c>
      <c r="F30" s="28">
        <f t="shared" si="3"/>
        <v>180.8</v>
      </c>
      <c r="G30" s="21"/>
      <c r="H30" s="21"/>
    </row>
    <row r="31" spans="1:8" ht="35.1" customHeight="1">
      <c r="A31" s="27" t="s">
        <v>38</v>
      </c>
      <c r="B31" s="23"/>
      <c r="C31" s="28">
        <f>C25+C30</f>
        <v>27.9</v>
      </c>
      <c r="D31" s="28">
        <f t="shared" ref="D31:F31" si="4">D25+D30</f>
        <v>28.1</v>
      </c>
      <c r="E31" s="28">
        <f t="shared" si="4"/>
        <v>107.30000000000001</v>
      </c>
      <c r="F31" s="28">
        <f t="shared" si="4"/>
        <v>748.3</v>
      </c>
      <c r="G31" s="21"/>
      <c r="H31" s="21"/>
    </row>
    <row r="32" spans="1:8" ht="15.6">
      <c r="A32" s="57" t="s">
        <v>16</v>
      </c>
      <c r="B32" s="57"/>
      <c r="C32" s="57"/>
      <c r="D32" s="57"/>
      <c r="E32" s="57"/>
      <c r="F32" s="57"/>
      <c r="G32" s="57"/>
      <c r="H32" s="57"/>
    </row>
    <row r="33" spans="1:8" ht="35.1" customHeight="1">
      <c r="A33" s="50" t="s">
        <v>1</v>
      </c>
      <c r="B33" s="50" t="s">
        <v>2</v>
      </c>
      <c r="C33" s="52" t="s">
        <v>3</v>
      </c>
      <c r="D33" s="53"/>
      <c r="E33" s="53"/>
      <c r="F33" s="50" t="s">
        <v>4</v>
      </c>
      <c r="G33" s="54" t="s">
        <v>5</v>
      </c>
      <c r="H33" s="54" t="s">
        <v>6</v>
      </c>
    </row>
    <row r="34" spans="1:8" ht="35.1" customHeight="1">
      <c r="A34" s="51"/>
      <c r="B34" s="51"/>
      <c r="C34" s="4" t="s">
        <v>7</v>
      </c>
      <c r="D34" s="4" t="s">
        <v>8</v>
      </c>
      <c r="E34" s="4" t="s">
        <v>9</v>
      </c>
      <c r="F34" s="51"/>
      <c r="G34" s="55"/>
      <c r="H34" s="55"/>
    </row>
    <row r="35" spans="1:8" ht="15.6">
      <c r="A35" s="50" t="s">
        <v>46</v>
      </c>
      <c r="B35" s="59"/>
      <c r="C35" s="59"/>
      <c r="D35" s="59"/>
      <c r="E35" s="59"/>
      <c r="F35" s="59"/>
      <c r="G35" s="59"/>
      <c r="H35" s="60"/>
    </row>
    <row r="36" spans="1:8" ht="53.25" customHeight="1">
      <c r="A36" s="5" t="s">
        <v>62</v>
      </c>
      <c r="B36" s="6">
        <v>90</v>
      </c>
      <c r="C36" s="7">
        <v>14.6</v>
      </c>
      <c r="D36" s="7">
        <v>18.7</v>
      </c>
      <c r="E36" s="7">
        <v>13.6</v>
      </c>
      <c r="F36" s="7">
        <v>223</v>
      </c>
      <c r="G36" s="21">
        <v>294</v>
      </c>
      <c r="H36" s="21">
        <v>2011</v>
      </c>
    </row>
    <row r="37" spans="1:8" ht="35.1" customHeight="1">
      <c r="A37" s="5" t="s">
        <v>63</v>
      </c>
      <c r="B37" s="6">
        <v>150</v>
      </c>
      <c r="C37" s="7">
        <v>5.5</v>
      </c>
      <c r="D37" s="7">
        <v>5.7</v>
      </c>
      <c r="E37" s="7">
        <v>33.200000000000003</v>
      </c>
      <c r="F37" s="7">
        <v>206.4</v>
      </c>
      <c r="G37" s="21">
        <v>203</v>
      </c>
      <c r="H37" s="21">
        <v>2011</v>
      </c>
    </row>
    <row r="38" spans="1:8" ht="35.1" customHeight="1">
      <c r="A38" s="5" t="s">
        <v>64</v>
      </c>
      <c r="B38" s="6" t="s">
        <v>48</v>
      </c>
      <c r="C38" s="7">
        <v>0.3</v>
      </c>
      <c r="D38" s="7">
        <v>0</v>
      </c>
      <c r="E38" s="7">
        <v>15.2</v>
      </c>
      <c r="F38" s="7">
        <v>60</v>
      </c>
      <c r="G38" s="21">
        <v>377</v>
      </c>
      <c r="H38" s="21">
        <v>2011</v>
      </c>
    </row>
    <row r="39" spans="1:8" ht="35.1" customHeight="1">
      <c r="A39" s="5" t="s">
        <v>11</v>
      </c>
      <c r="B39" s="6">
        <v>40</v>
      </c>
      <c r="C39" s="7">
        <v>3</v>
      </c>
      <c r="D39" s="7">
        <v>0.2</v>
      </c>
      <c r="E39" s="7">
        <v>19.5</v>
      </c>
      <c r="F39" s="7">
        <v>91.9</v>
      </c>
      <c r="G39" s="21" t="s">
        <v>35</v>
      </c>
      <c r="H39" s="21"/>
    </row>
    <row r="40" spans="1:8" ht="51" customHeight="1">
      <c r="A40" s="10" t="s">
        <v>14</v>
      </c>
      <c r="B40" s="38">
        <v>530</v>
      </c>
      <c r="C40" s="11">
        <f>SUM(C36:C39)</f>
        <v>23.400000000000002</v>
      </c>
      <c r="D40" s="11">
        <f>SUM(D36:D39)</f>
        <v>24.599999999999998</v>
      </c>
      <c r="E40" s="11">
        <f>SUM(E36:E39)</f>
        <v>81.5</v>
      </c>
      <c r="F40" s="11">
        <f>SUM(F36:F39)</f>
        <v>581.29999999999995</v>
      </c>
      <c r="G40" s="21" t="s">
        <v>12</v>
      </c>
      <c r="H40" s="21" t="s">
        <v>12</v>
      </c>
    </row>
    <row r="41" spans="1:8" ht="15.6">
      <c r="A41" s="58" t="s">
        <v>47</v>
      </c>
      <c r="B41" s="58"/>
      <c r="C41" s="58"/>
      <c r="D41" s="58"/>
      <c r="E41" s="58"/>
      <c r="F41" s="58"/>
      <c r="G41" s="58"/>
      <c r="H41" s="58"/>
    </row>
    <row r="42" spans="1:8" ht="30" customHeight="1">
      <c r="A42" s="22" t="s">
        <v>81</v>
      </c>
      <c r="B42" s="21">
        <v>100</v>
      </c>
      <c r="C42" s="20">
        <v>0.4</v>
      </c>
      <c r="D42" s="20">
        <v>0.4</v>
      </c>
      <c r="E42" s="20">
        <v>9.5</v>
      </c>
      <c r="F42" s="20">
        <v>45.6</v>
      </c>
      <c r="G42" s="21">
        <v>338</v>
      </c>
      <c r="H42" s="21">
        <v>2011</v>
      </c>
    </row>
    <row r="43" spans="1:8" ht="28.5" customHeight="1">
      <c r="A43" s="22" t="s">
        <v>78</v>
      </c>
      <c r="B43" s="21">
        <v>200</v>
      </c>
      <c r="C43" s="20">
        <v>1.1000000000000001</v>
      </c>
      <c r="D43" s="20">
        <v>0.2</v>
      </c>
      <c r="E43" s="20">
        <v>19.5</v>
      </c>
      <c r="F43" s="20">
        <v>83.4</v>
      </c>
      <c r="G43" s="21">
        <v>707</v>
      </c>
      <c r="H43" s="21">
        <v>2004</v>
      </c>
    </row>
    <row r="44" spans="1:8" ht="35.1" customHeight="1">
      <c r="A44" s="27" t="s">
        <v>14</v>
      </c>
      <c r="B44" s="23">
        <v>300</v>
      </c>
      <c r="C44" s="28">
        <f>SUM(C42:C43)</f>
        <v>1.5</v>
      </c>
      <c r="D44" s="28">
        <f t="shared" ref="D44:F44" si="5">SUM(D42:D43)</f>
        <v>0.60000000000000009</v>
      </c>
      <c r="E44" s="28">
        <f t="shared" si="5"/>
        <v>29</v>
      </c>
      <c r="F44" s="28">
        <f t="shared" si="5"/>
        <v>129</v>
      </c>
      <c r="G44" s="21"/>
      <c r="H44" s="21"/>
    </row>
    <row r="45" spans="1:8" ht="35.1" customHeight="1">
      <c r="A45" s="27" t="s">
        <v>38</v>
      </c>
      <c r="B45" s="23"/>
      <c r="C45" s="28">
        <f>C40+C44</f>
        <v>24.900000000000002</v>
      </c>
      <c r="D45" s="28">
        <f t="shared" ref="D45:F45" si="6">D40+D44</f>
        <v>25.2</v>
      </c>
      <c r="E45" s="28">
        <f t="shared" si="6"/>
        <v>110.5</v>
      </c>
      <c r="F45" s="28">
        <f t="shared" si="6"/>
        <v>710.3</v>
      </c>
      <c r="G45" s="21"/>
      <c r="H45" s="21"/>
    </row>
    <row r="46" spans="1:8" ht="15.6">
      <c r="A46" s="57" t="s">
        <v>17</v>
      </c>
      <c r="B46" s="57"/>
      <c r="C46" s="57"/>
      <c r="D46" s="57"/>
      <c r="E46" s="57"/>
      <c r="F46" s="57"/>
      <c r="G46" s="57"/>
      <c r="H46" s="57"/>
    </row>
    <row r="47" spans="1:8" ht="35.1" customHeight="1">
      <c r="A47" s="50" t="s">
        <v>1</v>
      </c>
      <c r="B47" s="50" t="s">
        <v>2</v>
      </c>
      <c r="C47" s="52" t="s">
        <v>3</v>
      </c>
      <c r="D47" s="53"/>
      <c r="E47" s="53"/>
      <c r="F47" s="50" t="s">
        <v>4</v>
      </c>
      <c r="G47" s="54" t="s">
        <v>5</v>
      </c>
      <c r="H47" s="54" t="s">
        <v>6</v>
      </c>
    </row>
    <row r="48" spans="1:8" ht="35.1" customHeight="1">
      <c r="A48" s="51"/>
      <c r="B48" s="51"/>
      <c r="C48" s="4" t="s">
        <v>7</v>
      </c>
      <c r="D48" s="4" t="s">
        <v>8</v>
      </c>
      <c r="E48" s="4" t="s">
        <v>9</v>
      </c>
      <c r="F48" s="51"/>
      <c r="G48" s="55"/>
      <c r="H48" s="55"/>
    </row>
    <row r="49" spans="1:9" ht="15.6">
      <c r="A49" s="52" t="s">
        <v>46</v>
      </c>
      <c r="B49" s="53"/>
      <c r="C49" s="53"/>
      <c r="D49" s="53"/>
      <c r="E49" s="53"/>
      <c r="F49" s="53"/>
      <c r="G49" s="53"/>
      <c r="H49" s="56"/>
    </row>
    <row r="50" spans="1:9" ht="53.25" customHeight="1">
      <c r="A50" s="5" t="s">
        <v>56</v>
      </c>
      <c r="B50" s="6">
        <v>60</v>
      </c>
      <c r="C50" s="7">
        <v>0.5</v>
      </c>
      <c r="D50" s="7">
        <v>0.06</v>
      </c>
      <c r="E50" s="7">
        <v>0.1</v>
      </c>
      <c r="F50" s="7">
        <v>7.6</v>
      </c>
      <c r="G50" s="9" t="s">
        <v>57</v>
      </c>
      <c r="H50" s="9"/>
    </row>
    <row r="51" spans="1:9" ht="35.1" customHeight="1">
      <c r="A51" s="5" t="s">
        <v>65</v>
      </c>
      <c r="B51" s="6">
        <v>200</v>
      </c>
      <c r="C51" s="7">
        <v>15.3</v>
      </c>
      <c r="D51" s="7">
        <v>20.8</v>
      </c>
      <c r="E51" s="7">
        <v>39.200000000000003</v>
      </c>
      <c r="F51" s="12">
        <v>410.6</v>
      </c>
      <c r="G51" s="9">
        <v>291</v>
      </c>
      <c r="H51" s="9">
        <v>2011</v>
      </c>
    </row>
    <row r="52" spans="1:9" ht="35.1" customHeight="1">
      <c r="A52" s="5" t="s">
        <v>66</v>
      </c>
      <c r="B52" s="6" t="s">
        <v>34</v>
      </c>
      <c r="C52" s="7">
        <v>0.1</v>
      </c>
      <c r="D52" s="7">
        <v>0</v>
      </c>
      <c r="E52" s="7">
        <v>17.3</v>
      </c>
      <c r="F52" s="12">
        <v>59.3</v>
      </c>
      <c r="G52" s="9">
        <v>376</v>
      </c>
      <c r="H52" s="9">
        <v>2011</v>
      </c>
    </row>
    <row r="53" spans="1:9" ht="35.1" customHeight="1">
      <c r="A53" s="5" t="s">
        <v>11</v>
      </c>
      <c r="B53" s="6">
        <v>40</v>
      </c>
      <c r="C53" s="7">
        <v>3</v>
      </c>
      <c r="D53" s="7">
        <v>0.2</v>
      </c>
      <c r="E53" s="7">
        <v>19.5</v>
      </c>
      <c r="F53" s="20">
        <v>91.9</v>
      </c>
      <c r="G53" s="21" t="s">
        <v>35</v>
      </c>
      <c r="H53" s="21" t="s">
        <v>12</v>
      </c>
    </row>
    <row r="54" spans="1:9" ht="35.1" customHeight="1">
      <c r="A54" s="10" t="s">
        <v>14</v>
      </c>
      <c r="B54" s="38">
        <v>515</v>
      </c>
      <c r="C54" s="11">
        <f>SUM(C50:C53)</f>
        <v>18.899999999999999</v>
      </c>
      <c r="D54" s="11">
        <f t="shared" ref="D54:F54" si="7">SUM(D50:D53)</f>
        <v>21.06</v>
      </c>
      <c r="E54" s="11">
        <f t="shared" si="7"/>
        <v>76.100000000000009</v>
      </c>
      <c r="F54" s="11">
        <f t="shared" si="7"/>
        <v>569.40000000000009</v>
      </c>
      <c r="G54" s="21" t="s">
        <v>12</v>
      </c>
      <c r="H54" s="21" t="s">
        <v>12</v>
      </c>
    </row>
    <row r="55" spans="1:9" ht="15.6">
      <c r="A55" s="58" t="s">
        <v>47</v>
      </c>
      <c r="B55" s="58"/>
      <c r="C55" s="58"/>
      <c r="D55" s="58"/>
      <c r="E55" s="58"/>
      <c r="F55" s="58"/>
      <c r="G55" s="58"/>
      <c r="H55" s="58"/>
    </row>
    <row r="56" spans="1:9" ht="35.1" customHeight="1">
      <c r="A56" s="22" t="s">
        <v>41</v>
      </c>
      <c r="B56" s="33" t="s">
        <v>42</v>
      </c>
      <c r="C56" s="20">
        <v>1.4</v>
      </c>
      <c r="D56" s="20">
        <v>4.7</v>
      </c>
      <c r="E56" s="20">
        <v>9.1999999999999993</v>
      </c>
      <c r="F56" s="20">
        <v>84.4</v>
      </c>
      <c r="G56" s="21">
        <v>1</v>
      </c>
      <c r="H56" s="21">
        <v>2011</v>
      </c>
    </row>
    <row r="57" spans="1:9" ht="35.1" customHeight="1">
      <c r="A57" s="22" t="s">
        <v>53</v>
      </c>
      <c r="B57" s="21">
        <v>100</v>
      </c>
      <c r="C57" s="20">
        <v>0.4</v>
      </c>
      <c r="D57" s="20">
        <v>0.4</v>
      </c>
      <c r="E57" s="20">
        <v>9.5</v>
      </c>
      <c r="F57" s="20">
        <v>45.6</v>
      </c>
      <c r="G57" s="21">
        <v>338</v>
      </c>
      <c r="H57" s="21">
        <v>2011</v>
      </c>
    </row>
    <row r="58" spans="1:9" ht="35.1" customHeight="1">
      <c r="A58" s="22" t="s">
        <v>82</v>
      </c>
      <c r="B58" s="21">
        <v>180</v>
      </c>
      <c r="C58" s="20">
        <v>0.2</v>
      </c>
      <c r="D58" s="20">
        <v>0</v>
      </c>
      <c r="E58" s="20">
        <v>13.5</v>
      </c>
      <c r="F58" s="20">
        <v>55.4</v>
      </c>
      <c r="G58" s="21">
        <v>377</v>
      </c>
      <c r="H58" s="21">
        <v>2011</v>
      </c>
      <c r="I58" s="30"/>
    </row>
    <row r="59" spans="1:9" ht="35.1" customHeight="1">
      <c r="A59" s="27" t="s">
        <v>14</v>
      </c>
      <c r="B59" s="23">
        <v>305</v>
      </c>
      <c r="C59" s="28">
        <f>SUM(C56:C58)</f>
        <v>1.9999999999999998</v>
      </c>
      <c r="D59" s="28">
        <f t="shared" ref="D59:F59" si="8">SUM(D56:D58)</f>
        <v>5.1000000000000005</v>
      </c>
      <c r="E59" s="28">
        <f t="shared" si="8"/>
        <v>32.200000000000003</v>
      </c>
      <c r="F59" s="28">
        <f t="shared" si="8"/>
        <v>185.4</v>
      </c>
      <c r="G59" s="21"/>
      <c r="H59" s="21"/>
    </row>
    <row r="60" spans="1:9" ht="35.1" customHeight="1">
      <c r="A60" s="27" t="s">
        <v>38</v>
      </c>
      <c r="B60" s="23"/>
      <c r="C60" s="28">
        <f>C54+C59</f>
        <v>20.9</v>
      </c>
      <c r="D60" s="28">
        <f t="shared" ref="D60:F60" si="9">D54+D59</f>
        <v>26.16</v>
      </c>
      <c r="E60" s="28">
        <f t="shared" si="9"/>
        <v>108.30000000000001</v>
      </c>
      <c r="F60" s="28">
        <f t="shared" si="9"/>
        <v>754.80000000000007</v>
      </c>
      <c r="G60" s="21"/>
      <c r="H60" s="21"/>
    </row>
    <row r="61" spans="1:9" ht="15.6">
      <c r="A61" s="57" t="s">
        <v>18</v>
      </c>
      <c r="B61" s="57"/>
      <c r="C61" s="57"/>
      <c r="D61" s="57"/>
      <c r="E61" s="57"/>
      <c r="F61" s="57"/>
      <c r="G61" s="57"/>
      <c r="H61" s="57"/>
    </row>
    <row r="62" spans="1:9" ht="35.1" customHeight="1">
      <c r="A62" s="50" t="s">
        <v>1</v>
      </c>
      <c r="B62" s="50" t="s">
        <v>2</v>
      </c>
      <c r="C62" s="52" t="s">
        <v>3</v>
      </c>
      <c r="D62" s="53"/>
      <c r="E62" s="53"/>
      <c r="F62" s="50" t="s">
        <v>4</v>
      </c>
      <c r="G62" s="54" t="s">
        <v>5</v>
      </c>
      <c r="H62" s="54" t="s">
        <v>6</v>
      </c>
    </row>
    <row r="63" spans="1:9" ht="35.1" customHeight="1">
      <c r="A63" s="51"/>
      <c r="B63" s="51"/>
      <c r="C63" s="35" t="s">
        <v>7</v>
      </c>
      <c r="D63" s="35" t="s">
        <v>8</v>
      </c>
      <c r="E63" s="35" t="s">
        <v>9</v>
      </c>
      <c r="F63" s="51"/>
      <c r="G63" s="55"/>
      <c r="H63" s="55"/>
    </row>
    <row r="64" spans="1:9" ht="15.6">
      <c r="A64" s="52" t="s">
        <v>46</v>
      </c>
      <c r="B64" s="53"/>
      <c r="C64" s="53"/>
      <c r="D64" s="53"/>
      <c r="E64" s="53"/>
      <c r="F64" s="53"/>
      <c r="G64" s="53"/>
      <c r="H64" s="56"/>
    </row>
    <row r="65" spans="1:8" ht="35.1" customHeight="1">
      <c r="A65" s="5" t="s">
        <v>67</v>
      </c>
      <c r="B65" s="6">
        <v>200</v>
      </c>
      <c r="C65" s="7">
        <v>5</v>
      </c>
      <c r="D65" s="7">
        <v>4</v>
      </c>
      <c r="E65" s="7">
        <v>28</v>
      </c>
      <c r="F65" s="7">
        <v>169</v>
      </c>
      <c r="G65" s="8" t="s">
        <v>50</v>
      </c>
      <c r="H65" s="8">
        <v>2025</v>
      </c>
    </row>
    <row r="66" spans="1:8" ht="35.1" customHeight="1">
      <c r="A66" s="5" t="s">
        <v>68</v>
      </c>
      <c r="B66" s="6" t="s">
        <v>51</v>
      </c>
      <c r="C66" s="7">
        <v>4</v>
      </c>
      <c r="D66" s="7">
        <v>9</v>
      </c>
      <c r="E66" s="7">
        <v>45</v>
      </c>
      <c r="F66" s="7">
        <v>273</v>
      </c>
      <c r="G66" s="9">
        <v>2</v>
      </c>
      <c r="H66" s="9">
        <v>2011</v>
      </c>
    </row>
    <row r="67" spans="1:8" ht="35.1" customHeight="1">
      <c r="A67" s="5" t="s">
        <v>69</v>
      </c>
      <c r="B67" s="6" t="s">
        <v>34</v>
      </c>
      <c r="C67" s="7">
        <v>0.2</v>
      </c>
      <c r="D67" s="7">
        <v>0</v>
      </c>
      <c r="E67" s="7">
        <v>15</v>
      </c>
      <c r="F67" s="7">
        <v>60.5</v>
      </c>
      <c r="G67" s="9">
        <v>685</v>
      </c>
      <c r="H67" s="9">
        <v>2004</v>
      </c>
    </row>
    <row r="68" spans="1:8" ht="35.1" customHeight="1">
      <c r="A68" s="10" t="s">
        <v>14</v>
      </c>
      <c r="B68" s="38">
        <v>500</v>
      </c>
      <c r="C68" s="11">
        <f>SUM(C65:C67)</f>
        <v>9.1999999999999993</v>
      </c>
      <c r="D68" s="11">
        <f>SUM(D65:D67)</f>
        <v>13</v>
      </c>
      <c r="E68" s="11">
        <f>SUM(E65:E67)</f>
        <v>88</v>
      </c>
      <c r="F68" s="11">
        <f>SUM(F65:F67)</f>
        <v>502.5</v>
      </c>
      <c r="G68" s="21" t="s">
        <v>12</v>
      </c>
      <c r="H68" s="21" t="s">
        <v>12</v>
      </c>
    </row>
    <row r="69" spans="1:8" ht="15.6">
      <c r="A69" s="58" t="s">
        <v>47</v>
      </c>
      <c r="B69" s="58"/>
      <c r="C69" s="58"/>
      <c r="D69" s="58"/>
      <c r="E69" s="58"/>
      <c r="F69" s="58"/>
      <c r="G69" s="58"/>
      <c r="H69" s="58"/>
    </row>
    <row r="70" spans="1:8" ht="35.1" customHeight="1">
      <c r="A70" s="22" t="s">
        <v>81</v>
      </c>
      <c r="B70" s="21">
        <v>100</v>
      </c>
      <c r="C70" s="20">
        <v>0.4</v>
      </c>
      <c r="D70" s="20">
        <v>0.4</v>
      </c>
      <c r="E70" s="20">
        <v>9.5</v>
      </c>
      <c r="F70" s="20">
        <v>45.6</v>
      </c>
      <c r="G70" s="21">
        <v>338</v>
      </c>
      <c r="H70" s="21">
        <v>2011</v>
      </c>
    </row>
    <row r="71" spans="1:8" ht="35.1" customHeight="1">
      <c r="A71" s="22" t="s">
        <v>78</v>
      </c>
      <c r="B71" s="21">
        <v>200</v>
      </c>
      <c r="C71" s="20">
        <v>1.1000000000000001</v>
      </c>
      <c r="D71" s="20">
        <v>0.2</v>
      </c>
      <c r="E71" s="20">
        <v>19.5</v>
      </c>
      <c r="F71" s="20">
        <v>83.4</v>
      </c>
      <c r="G71" s="21">
        <v>707</v>
      </c>
      <c r="H71" s="21">
        <v>2004</v>
      </c>
    </row>
    <row r="72" spans="1:8" ht="35.1" customHeight="1">
      <c r="A72" s="27" t="s">
        <v>14</v>
      </c>
      <c r="B72" s="23">
        <v>300</v>
      </c>
      <c r="C72" s="28">
        <f>SUM(C70:C71)</f>
        <v>1.5</v>
      </c>
      <c r="D72" s="28">
        <f t="shared" ref="D72:F72" si="10">SUM(D70:D71)</f>
        <v>0.60000000000000009</v>
      </c>
      <c r="E72" s="28">
        <f t="shared" si="10"/>
        <v>29</v>
      </c>
      <c r="F72" s="28">
        <f t="shared" si="10"/>
        <v>129</v>
      </c>
      <c r="G72" s="21"/>
      <c r="H72" s="21"/>
    </row>
    <row r="73" spans="1:8" ht="35.1" customHeight="1">
      <c r="A73" s="27" t="s">
        <v>38</v>
      </c>
      <c r="B73" s="23"/>
      <c r="C73" s="28">
        <f>C68+C72</f>
        <v>10.7</v>
      </c>
      <c r="D73" s="28">
        <f t="shared" ref="D73:F73" si="11">D68+D72</f>
        <v>13.6</v>
      </c>
      <c r="E73" s="28">
        <f t="shared" si="11"/>
        <v>117</v>
      </c>
      <c r="F73" s="28">
        <f t="shared" si="11"/>
        <v>631.5</v>
      </c>
      <c r="G73" s="21"/>
      <c r="H73" s="21"/>
    </row>
    <row r="74" spans="1:8" ht="15.6">
      <c r="A74" s="62" t="s">
        <v>19</v>
      </c>
      <c r="B74" s="62"/>
      <c r="C74" s="62"/>
      <c r="D74" s="62"/>
      <c r="E74" s="62"/>
      <c r="F74" s="62"/>
      <c r="G74" s="62"/>
      <c r="H74" s="62"/>
    </row>
    <row r="75" spans="1:8" ht="35.1" customHeight="1">
      <c r="A75" s="50" t="s">
        <v>1</v>
      </c>
      <c r="B75" s="50" t="s">
        <v>2</v>
      </c>
      <c r="C75" s="52" t="s">
        <v>3</v>
      </c>
      <c r="D75" s="53"/>
      <c r="E75" s="53"/>
      <c r="F75" s="50" t="s">
        <v>4</v>
      </c>
      <c r="G75" s="54" t="s">
        <v>5</v>
      </c>
      <c r="H75" s="54" t="s">
        <v>6</v>
      </c>
    </row>
    <row r="76" spans="1:8" ht="35.1" customHeight="1">
      <c r="A76" s="51"/>
      <c r="B76" s="51"/>
      <c r="C76" s="35" t="s">
        <v>7</v>
      </c>
      <c r="D76" s="35" t="s">
        <v>8</v>
      </c>
      <c r="E76" s="35" t="s">
        <v>9</v>
      </c>
      <c r="F76" s="51"/>
      <c r="G76" s="55"/>
      <c r="H76" s="55"/>
    </row>
    <row r="77" spans="1:8" ht="15.6">
      <c r="A77" s="52" t="s">
        <v>46</v>
      </c>
      <c r="B77" s="53"/>
      <c r="C77" s="53"/>
      <c r="D77" s="53"/>
      <c r="E77" s="53"/>
      <c r="F77" s="53"/>
      <c r="G77" s="53"/>
      <c r="H77" s="56"/>
    </row>
    <row r="78" spans="1:8" ht="35.1" customHeight="1">
      <c r="A78" s="5" t="s">
        <v>70</v>
      </c>
      <c r="B78" s="6" t="s">
        <v>22</v>
      </c>
      <c r="C78" s="7">
        <v>8.4</v>
      </c>
      <c r="D78" s="7">
        <v>15.1</v>
      </c>
      <c r="E78" s="7">
        <v>14.3</v>
      </c>
      <c r="F78" s="12">
        <v>213.8</v>
      </c>
      <c r="G78" s="9" t="s">
        <v>44</v>
      </c>
      <c r="H78" s="9">
        <v>2004</v>
      </c>
    </row>
    <row r="79" spans="1:8" ht="35.1" customHeight="1">
      <c r="A79" s="5" t="s">
        <v>71</v>
      </c>
      <c r="B79" s="6">
        <v>150</v>
      </c>
      <c r="C79" s="7">
        <v>6.1</v>
      </c>
      <c r="D79" s="7">
        <v>4.8</v>
      </c>
      <c r="E79" s="7">
        <v>37.799999999999997</v>
      </c>
      <c r="F79" s="20">
        <v>178.2</v>
      </c>
      <c r="G79" s="21">
        <v>302</v>
      </c>
      <c r="H79" s="21">
        <v>2004</v>
      </c>
    </row>
    <row r="80" spans="1:8" ht="35.1" customHeight="1">
      <c r="A80" s="5" t="s">
        <v>11</v>
      </c>
      <c r="B80" s="6">
        <v>40</v>
      </c>
      <c r="C80" s="7">
        <v>3</v>
      </c>
      <c r="D80" s="7">
        <v>0.2</v>
      </c>
      <c r="E80" s="7">
        <v>19.5</v>
      </c>
      <c r="F80" s="7">
        <v>91.9</v>
      </c>
      <c r="G80" s="21" t="s">
        <v>37</v>
      </c>
      <c r="H80" s="21"/>
    </row>
    <row r="81" spans="1:8" ht="35.1" customHeight="1">
      <c r="A81" s="26" t="s">
        <v>64</v>
      </c>
      <c r="B81" s="29" t="s">
        <v>48</v>
      </c>
      <c r="C81" s="12">
        <v>0.2</v>
      </c>
      <c r="D81" s="12">
        <v>0</v>
      </c>
      <c r="E81" s="12">
        <v>15</v>
      </c>
      <c r="F81" s="31">
        <v>61.6</v>
      </c>
      <c r="G81" s="37">
        <v>377</v>
      </c>
      <c r="H81" s="32">
        <v>2011</v>
      </c>
    </row>
    <row r="82" spans="1:8" ht="35.1" customHeight="1">
      <c r="A82" s="27" t="s">
        <v>14</v>
      </c>
      <c r="B82" s="23">
        <v>530</v>
      </c>
      <c r="C82" s="28">
        <f>SUM(C78:C81)</f>
        <v>17.7</v>
      </c>
      <c r="D82" s="28">
        <f>SUM(D78:D81)</f>
        <v>20.099999999999998</v>
      </c>
      <c r="E82" s="28">
        <f>SUM(E78:E81)</f>
        <v>86.6</v>
      </c>
      <c r="F82" s="28">
        <f>SUM(F78:F81)</f>
        <v>545.5</v>
      </c>
      <c r="G82" s="21" t="s">
        <v>12</v>
      </c>
      <c r="H82" s="21" t="s">
        <v>12</v>
      </c>
    </row>
    <row r="83" spans="1:8" ht="15.6">
      <c r="A83" s="63" t="s">
        <v>47</v>
      </c>
      <c r="B83" s="63"/>
      <c r="C83" s="63"/>
      <c r="D83" s="63"/>
      <c r="E83" s="63"/>
      <c r="F83" s="63"/>
      <c r="G83" s="63"/>
      <c r="H83" s="63"/>
    </row>
    <row r="84" spans="1:8" ht="35.1" customHeight="1">
      <c r="A84" s="22" t="s">
        <v>39</v>
      </c>
      <c r="B84" s="21">
        <v>20</v>
      </c>
      <c r="C84" s="20">
        <v>1.6</v>
      </c>
      <c r="D84" s="20">
        <v>2</v>
      </c>
      <c r="E84" s="20">
        <v>14.4</v>
      </c>
      <c r="F84" s="20">
        <v>80.8</v>
      </c>
      <c r="G84" s="21"/>
      <c r="H84" s="21"/>
    </row>
    <row r="85" spans="1:8" ht="35.1" customHeight="1">
      <c r="A85" s="22" t="s">
        <v>53</v>
      </c>
      <c r="B85" s="21">
        <v>100</v>
      </c>
      <c r="C85" s="20">
        <v>0.4</v>
      </c>
      <c r="D85" s="20">
        <v>0.4</v>
      </c>
      <c r="E85" s="20">
        <v>9.5</v>
      </c>
      <c r="F85" s="20">
        <v>45.6</v>
      </c>
      <c r="G85" s="21">
        <v>338</v>
      </c>
      <c r="H85" s="21">
        <v>2011</v>
      </c>
    </row>
    <row r="86" spans="1:8" ht="35.1" customHeight="1">
      <c r="A86" s="22" t="s">
        <v>66</v>
      </c>
      <c r="B86" s="21">
        <v>180</v>
      </c>
      <c r="C86" s="20">
        <v>0.1</v>
      </c>
      <c r="D86" s="20">
        <v>0</v>
      </c>
      <c r="E86" s="20">
        <v>14.8</v>
      </c>
      <c r="F86" s="20">
        <v>59.3</v>
      </c>
      <c r="G86" s="21">
        <v>376</v>
      </c>
      <c r="H86" s="21">
        <v>2011</v>
      </c>
    </row>
    <row r="87" spans="1:8" ht="33.75" customHeight="1">
      <c r="A87" s="27" t="s">
        <v>14</v>
      </c>
      <c r="B87" s="23">
        <v>300</v>
      </c>
      <c r="C87" s="28">
        <f>SUM(C84:C86)</f>
        <v>2.1</v>
      </c>
      <c r="D87" s="28">
        <f t="shared" ref="D87:F87" si="12">SUM(D84:D86)</f>
        <v>2.4</v>
      </c>
      <c r="E87" s="28">
        <f t="shared" si="12"/>
        <v>38.700000000000003</v>
      </c>
      <c r="F87" s="28">
        <f t="shared" si="12"/>
        <v>185.7</v>
      </c>
      <c r="G87" s="21"/>
      <c r="H87" s="21"/>
    </row>
    <row r="88" spans="1:8" ht="35.1" customHeight="1">
      <c r="A88" s="27" t="s">
        <v>38</v>
      </c>
      <c r="B88" s="23"/>
      <c r="C88" s="28">
        <f>C82+C87</f>
        <v>19.8</v>
      </c>
      <c r="D88" s="28">
        <f t="shared" ref="D88:F88" si="13">D82+D87</f>
        <v>22.499999999999996</v>
      </c>
      <c r="E88" s="28">
        <f t="shared" si="13"/>
        <v>125.3</v>
      </c>
      <c r="F88" s="28">
        <f t="shared" si="13"/>
        <v>731.2</v>
      </c>
      <c r="G88" s="21"/>
      <c r="H88" s="21"/>
    </row>
    <row r="89" spans="1:8" ht="15.6">
      <c r="A89" s="57" t="s">
        <v>20</v>
      </c>
      <c r="B89" s="57"/>
      <c r="C89" s="57"/>
      <c r="D89" s="57"/>
      <c r="E89" s="57"/>
      <c r="F89" s="57"/>
      <c r="G89" s="57"/>
      <c r="H89" s="57"/>
    </row>
    <row r="90" spans="1:8" ht="35.1" customHeight="1">
      <c r="A90" s="50" t="s">
        <v>1</v>
      </c>
      <c r="B90" s="50" t="s">
        <v>2</v>
      </c>
      <c r="C90" s="52" t="s">
        <v>3</v>
      </c>
      <c r="D90" s="53"/>
      <c r="E90" s="53"/>
      <c r="F90" s="50" t="s">
        <v>4</v>
      </c>
      <c r="G90" s="54" t="s">
        <v>5</v>
      </c>
      <c r="H90" s="54" t="s">
        <v>6</v>
      </c>
    </row>
    <row r="91" spans="1:8" ht="35.1" customHeight="1">
      <c r="A91" s="51"/>
      <c r="B91" s="51"/>
      <c r="C91" s="4" t="s">
        <v>7</v>
      </c>
      <c r="D91" s="4" t="s">
        <v>8</v>
      </c>
      <c r="E91" s="4" t="s">
        <v>9</v>
      </c>
      <c r="F91" s="51"/>
      <c r="G91" s="55"/>
      <c r="H91" s="55"/>
    </row>
    <row r="92" spans="1:8" ht="15.6">
      <c r="A92" s="52" t="s">
        <v>46</v>
      </c>
      <c r="B92" s="53"/>
      <c r="C92" s="53"/>
      <c r="D92" s="53"/>
      <c r="E92" s="53"/>
      <c r="F92" s="53"/>
      <c r="G92" s="53"/>
      <c r="H92" s="56"/>
    </row>
    <row r="93" spans="1:8" ht="35.1" customHeight="1">
      <c r="A93" s="5" t="s">
        <v>72</v>
      </c>
      <c r="B93" s="6">
        <v>200</v>
      </c>
      <c r="C93" s="7">
        <v>10</v>
      </c>
      <c r="D93" s="7">
        <v>8</v>
      </c>
      <c r="E93" s="7">
        <v>37</v>
      </c>
      <c r="F93" s="7">
        <v>291</v>
      </c>
      <c r="G93" s="8">
        <v>206</v>
      </c>
      <c r="H93" s="8" t="s">
        <v>10</v>
      </c>
    </row>
    <row r="94" spans="1:8" ht="35.1" customHeight="1">
      <c r="A94" s="5" t="s">
        <v>53</v>
      </c>
      <c r="B94" s="6">
        <v>100</v>
      </c>
      <c r="C94" s="7">
        <v>0.4</v>
      </c>
      <c r="D94" s="7">
        <v>0.4</v>
      </c>
      <c r="E94" s="7">
        <v>9.5</v>
      </c>
      <c r="F94" s="7">
        <v>45.6</v>
      </c>
      <c r="G94" s="8">
        <v>338</v>
      </c>
      <c r="H94" s="8">
        <v>2011</v>
      </c>
    </row>
    <row r="95" spans="1:8" ht="35.1" customHeight="1">
      <c r="A95" s="26" t="s">
        <v>66</v>
      </c>
      <c r="B95" s="29" t="s">
        <v>34</v>
      </c>
      <c r="C95" s="12">
        <v>0.1</v>
      </c>
      <c r="D95" s="12">
        <v>0</v>
      </c>
      <c r="E95" s="12">
        <v>17.3</v>
      </c>
      <c r="F95" s="12">
        <v>59.3</v>
      </c>
      <c r="G95" s="9">
        <v>376</v>
      </c>
      <c r="H95" s="9">
        <v>2011</v>
      </c>
    </row>
    <row r="96" spans="1:8" ht="35.1" customHeight="1">
      <c r="A96" s="26" t="s">
        <v>11</v>
      </c>
      <c r="B96" s="29">
        <v>45</v>
      </c>
      <c r="C96" s="12">
        <v>3.8</v>
      </c>
      <c r="D96" s="12">
        <v>0.2</v>
      </c>
      <c r="E96" s="12">
        <v>21.9</v>
      </c>
      <c r="F96" s="12">
        <v>103.4</v>
      </c>
      <c r="G96" s="9" t="s">
        <v>37</v>
      </c>
      <c r="H96" s="9"/>
    </row>
    <row r="97" spans="1:8" ht="35.1" customHeight="1">
      <c r="A97" s="10" t="s">
        <v>14</v>
      </c>
      <c r="B97" s="38">
        <v>560</v>
      </c>
      <c r="C97" s="11">
        <f>SUM(C93:C96)</f>
        <v>14.3</v>
      </c>
      <c r="D97" s="11">
        <f>SUM(D93:D96)</f>
        <v>8.6</v>
      </c>
      <c r="E97" s="11">
        <f>SUM(E93:E96)</f>
        <v>85.699999999999989</v>
      </c>
      <c r="F97" s="11">
        <f>SUM(F93:F96)</f>
        <v>499.30000000000007</v>
      </c>
      <c r="G97" s="21" t="s">
        <v>12</v>
      </c>
      <c r="H97" s="21" t="s">
        <v>12</v>
      </c>
    </row>
    <row r="98" spans="1:8" ht="15.6">
      <c r="A98" s="58" t="s">
        <v>47</v>
      </c>
      <c r="B98" s="58"/>
      <c r="C98" s="58"/>
      <c r="D98" s="58"/>
      <c r="E98" s="58"/>
      <c r="F98" s="58"/>
      <c r="G98" s="58"/>
      <c r="H98" s="58"/>
    </row>
    <row r="99" spans="1:8" ht="35.1" customHeight="1">
      <c r="A99" s="22" t="s">
        <v>39</v>
      </c>
      <c r="B99" s="21">
        <v>20</v>
      </c>
      <c r="C99" s="20">
        <v>1.6</v>
      </c>
      <c r="D99" s="20">
        <v>2</v>
      </c>
      <c r="E99" s="20">
        <v>14.4</v>
      </c>
      <c r="F99" s="20">
        <v>80.8</v>
      </c>
      <c r="G99" s="21"/>
      <c r="H99" s="21"/>
    </row>
    <row r="100" spans="1:8" ht="35.1" customHeight="1">
      <c r="A100" s="22" t="s">
        <v>83</v>
      </c>
      <c r="B100" s="21">
        <v>180</v>
      </c>
      <c r="C100" s="20">
        <v>1.5</v>
      </c>
      <c r="D100" s="20">
        <v>1.1000000000000001</v>
      </c>
      <c r="E100" s="20">
        <v>15.6</v>
      </c>
      <c r="F100" s="20">
        <v>78</v>
      </c>
      <c r="G100" s="21">
        <v>378</v>
      </c>
      <c r="H100" s="21">
        <v>2011</v>
      </c>
    </row>
    <row r="101" spans="1:8" ht="35.1" customHeight="1">
      <c r="A101" s="22" t="s">
        <v>53</v>
      </c>
      <c r="B101" s="21">
        <v>100</v>
      </c>
      <c r="C101" s="20">
        <v>0.4</v>
      </c>
      <c r="D101" s="20">
        <v>0.4</v>
      </c>
      <c r="E101" s="20">
        <v>9.5</v>
      </c>
      <c r="F101" s="20">
        <v>45.6</v>
      </c>
      <c r="G101" s="21">
        <v>338</v>
      </c>
      <c r="H101" s="21">
        <v>2011</v>
      </c>
    </row>
    <row r="102" spans="1:8" ht="35.1" customHeight="1">
      <c r="A102" s="27" t="s">
        <v>14</v>
      </c>
      <c r="B102" s="23">
        <v>300</v>
      </c>
      <c r="C102" s="28">
        <f>SUM(C99:C101)</f>
        <v>3.5</v>
      </c>
      <c r="D102" s="28">
        <f t="shared" ref="D102:F102" si="14">SUM(D99:D101)</f>
        <v>3.5</v>
      </c>
      <c r="E102" s="28">
        <f t="shared" si="14"/>
        <v>39.5</v>
      </c>
      <c r="F102" s="28">
        <f t="shared" si="14"/>
        <v>204.4</v>
      </c>
      <c r="G102" s="21"/>
      <c r="H102" s="21"/>
    </row>
    <row r="103" spans="1:8" ht="35.1" customHeight="1">
      <c r="A103" s="27" t="s">
        <v>38</v>
      </c>
      <c r="B103" s="23"/>
      <c r="C103" s="28">
        <f>C97+C102</f>
        <v>17.8</v>
      </c>
      <c r="D103" s="28">
        <f t="shared" ref="D103:F103" si="15">D97+D102</f>
        <v>12.1</v>
      </c>
      <c r="E103" s="28">
        <f t="shared" si="15"/>
        <v>125.19999999999999</v>
      </c>
      <c r="F103" s="28">
        <f t="shared" si="15"/>
        <v>703.7</v>
      </c>
      <c r="G103" s="21"/>
      <c r="H103" s="21"/>
    </row>
    <row r="104" spans="1:8" ht="15.6">
      <c r="A104" s="57" t="s">
        <v>21</v>
      </c>
      <c r="B104" s="57"/>
      <c r="C104" s="57"/>
      <c r="D104" s="57"/>
      <c r="E104" s="57"/>
      <c r="F104" s="57"/>
      <c r="G104" s="57"/>
      <c r="H104" s="57"/>
    </row>
    <row r="105" spans="1:8" ht="35.1" customHeight="1">
      <c r="A105" s="50" t="s">
        <v>1</v>
      </c>
      <c r="B105" s="50" t="s">
        <v>2</v>
      </c>
      <c r="C105" s="52" t="s">
        <v>3</v>
      </c>
      <c r="D105" s="53"/>
      <c r="E105" s="53"/>
      <c r="F105" s="50" t="s">
        <v>4</v>
      </c>
      <c r="G105" s="54" t="s">
        <v>5</v>
      </c>
      <c r="H105" s="54" t="s">
        <v>6</v>
      </c>
    </row>
    <row r="106" spans="1:8" ht="35.1" customHeight="1">
      <c r="A106" s="51"/>
      <c r="B106" s="51"/>
      <c r="C106" s="4" t="s">
        <v>7</v>
      </c>
      <c r="D106" s="4" t="s">
        <v>8</v>
      </c>
      <c r="E106" s="4" t="s">
        <v>9</v>
      </c>
      <c r="F106" s="51"/>
      <c r="G106" s="55"/>
      <c r="H106" s="55"/>
    </row>
    <row r="107" spans="1:8" ht="15.6">
      <c r="A107" s="52" t="s">
        <v>46</v>
      </c>
      <c r="B107" s="53"/>
      <c r="C107" s="53"/>
      <c r="D107" s="53"/>
      <c r="E107" s="53"/>
      <c r="F107" s="53"/>
      <c r="G107" s="53"/>
      <c r="H107" s="56"/>
    </row>
    <row r="108" spans="1:8" ht="35.1" customHeight="1">
      <c r="A108" s="39" t="s">
        <v>73</v>
      </c>
      <c r="B108" s="40" t="s">
        <v>22</v>
      </c>
      <c r="C108" s="41">
        <v>13.4</v>
      </c>
      <c r="D108" s="41">
        <v>12.9</v>
      </c>
      <c r="E108" s="41">
        <v>12.3</v>
      </c>
      <c r="F108" s="42">
        <v>158</v>
      </c>
      <c r="G108" s="21" t="s">
        <v>74</v>
      </c>
      <c r="H108" s="21" t="s">
        <v>36</v>
      </c>
    </row>
    <row r="109" spans="1:8" ht="35.1" customHeight="1">
      <c r="A109" s="43" t="s">
        <v>75</v>
      </c>
      <c r="B109" s="44">
        <v>150</v>
      </c>
      <c r="C109" s="20">
        <v>3</v>
      </c>
      <c r="D109" s="20">
        <v>9</v>
      </c>
      <c r="E109" s="20">
        <v>18</v>
      </c>
      <c r="F109" s="20">
        <v>172</v>
      </c>
      <c r="G109" s="21">
        <v>128</v>
      </c>
      <c r="H109" s="21">
        <v>2011</v>
      </c>
    </row>
    <row r="110" spans="1:8" ht="35.1" customHeight="1">
      <c r="A110" s="22" t="s">
        <v>64</v>
      </c>
      <c r="B110" s="21" t="s">
        <v>48</v>
      </c>
      <c r="C110" s="20">
        <v>0.3</v>
      </c>
      <c r="D110" s="20">
        <v>0</v>
      </c>
      <c r="E110" s="20">
        <v>14.8</v>
      </c>
      <c r="F110" s="20">
        <v>60</v>
      </c>
      <c r="G110" s="21">
        <v>377</v>
      </c>
      <c r="H110" s="21">
        <v>2011</v>
      </c>
    </row>
    <row r="111" spans="1:8" ht="35.1" customHeight="1">
      <c r="A111" s="5" t="s">
        <v>11</v>
      </c>
      <c r="B111" s="21">
        <v>40</v>
      </c>
      <c r="C111" s="20">
        <v>3</v>
      </c>
      <c r="D111" s="20">
        <v>0.2</v>
      </c>
      <c r="E111" s="20">
        <v>19.5</v>
      </c>
      <c r="F111" s="20">
        <v>91.9</v>
      </c>
      <c r="G111" s="21" t="s">
        <v>35</v>
      </c>
      <c r="H111" s="21" t="s">
        <v>12</v>
      </c>
    </row>
    <row r="112" spans="1:8" ht="35.1" customHeight="1">
      <c r="A112" s="10" t="s">
        <v>14</v>
      </c>
      <c r="B112" s="38">
        <v>530</v>
      </c>
      <c r="C112" s="11">
        <f>SUM(C108:C111)</f>
        <v>19.7</v>
      </c>
      <c r="D112" s="11">
        <f>SUM(D108:D111)</f>
        <v>22.099999999999998</v>
      </c>
      <c r="E112" s="11">
        <f>SUM(E108:E111)</f>
        <v>64.599999999999994</v>
      </c>
      <c r="F112" s="11">
        <f>SUM(F108:F111)</f>
        <v>481.9</v>
      </c>
      <c r="G112" s="21" t="s">
        <v>12</v>
      </c>
      <c r="H112" s="21" t="s">
        <v>12</v>
      </c>
    </row>
    <row r="113" spans="1:9" ht="15.6">
      <c r="A113" s="58" t="s">
        <v>47</v>
      </c>
      <c r="B113" s="58"/>
      <c r="C113" s="58"/>
      <c r="D113" s="58"/>
      <c r="E113" s="58"/>
      <c r="F113" s="58"/>
      <c r="G113" s="58"/>
      <c r="H113" s="58"/>
    </row>
    <row r="114" spans="1:9" ht="33.75" customHeight="1">
      <c r="A114" s="22" t="s">
        <v>40</v>
      </c>
      <c r="B114" s="21">
        <v>200</v>
      </c>
      <c r="C114" s="20">
        <v>1.1000000000000001</v>
      </c>
      <c r="D114" s="20">
        <v>0.2</v>
      </c>
      <c r="E114" s="20">
        <v>19.5</v>
      </c>
      <c r="F114" s="20">
        <v>83.4</v>
      </c>
      <c r="G114" s="21">
        <v>707</v>
      </c>
      <c r="H114" s="21">
        <v>2004</v>
      </c>
    </row>
    <row r="115" spans="1:9" ht="35.1" customHeight="1">
      <c r="A115" s="22" t="s">
        <v>13</v>
      </c>
      <c r="B115" s="21">
        <v>100</v>
      </c>
      <c r="C115" s="20">
        <v>0.4</v>
      </c>
      <c r="D115" s="20">
        <v>0.4</v>
      </c>
      <c r="E115" s="20">
        <v>9.5</v>
      </c>
      <c r="F115" s="20">
        <v>45.6</v>
      </c>
      <c r="G115" s="21">
        <v>338</v>
      </c>
      <c r="H115" s="21">
        <v>2011</v>
      </c>
    </row>
    <row r="116" spans="1:9" ht="35.1" customHeight="1">
      <c r="A116" s="27" t="s">
        <v>14</v>
      </c>
      <c r="B116" s="23">
        <v>300</v>
      </c>
      <c r="C116" s="28">
        <f>SUM(C114:C115)</f>
        <v>1.5</v>
      </c>
      <c r="D116" s="28">
        <f t="shared" ref="D116:F116" si="16">SUM(D114:D115)</f>
        <v>0.60000000000000009</v>
      </c>
      <c r="E116" s="28">
        <f t="shared" si="16"/>
        <v>29</v>
      </c>
      <c r="F116" s="28">
        <f t="shared" si="16"/>
        <v>129</v>
      </c>
      <c r="G116" s="21"/>
      <c r="H116" s="21"/>
    </row>
    <row r="117" spans="1:9" ht="35.1" customHeight="1">
      <c r="A117" s="27" t="s">
        <v>38</v>
      </c>
      <c r="B117" s="23"/>
      <c r="C117" s="28">
        <f>C112+C116</f>
        <v>21.2</v>
      </c>
      <c r="D117" s="28">
        <f t="shared" ref="D117:F117" si="17">D112+D116</f>
        <v>22.7</v>
      </c>
      <c r="E117" s="28">
        <f t="shared" si="17"/>
        <v>93.6</v>
      </c>
      <c r="F117" s="28">
        <f t="shared" si="17"/>
        <v>610.9</v>
      </c>
      <c r="G117" s="21"/>
      <c r="H117" s="21"/>
    </row>
    <row r="118" spans="1:9" ht="15.6">
      <c r="A118" s="57" t="s">
        <v>23</v>
      </c>
      <c r="B118" s="57"/>
      <c r="C118" s="57"/>
      <c r="D118" s="57"/>
      <c r="E118" s="57"/>
      <c r="F118" s="57"/>
      <c r="G118" s="57"/>
      <c r="H118" s="57"/>
    </row>
    <row r="119" spans="1:9" ht="35.1" customHeight="1">
      <c r="A119" s="50" t="s">
        <v>1</v>
      </c>
      <c r="B119" s="50" t="s">
        <v>2</v>
      </c>
      <c r="C119" s="52" t="s">
        <v>3</v>
      </c>
      <c r="D119" s="53"/>
      <c r="E119" s="53"/>
      <c r="F119" s="50" t="s">
        <v>4</v>
      </c>
      <c r="G119" s="54" t="s">
        <v>5</v>
      </c>
      <c r="H119" s="54" t="s">
        <v>6</v>
      </c>
      <c r="I119" s="15"/>
    </row>
    <row r="120" spans="1:9" ht="35.1" customHeight="1">
      <c r="A120" s="51"/>
      <c r="B120" s="51"/>
      <c r="C120" s="4" t="s">
        <v>7</v>
      </c>
      <c r="D120" s="4" t="s">
        <v>8</v>
      </c>
      <c r="E120" s="4" t="s">
        <v>9</v>
      </c>
      <c r="F120" s="51"/>
      <c r="G120" s="55"/>
      <c r="H120" s="55"/>
      <c r="I120" s="15"/>
    </row>
    <row r="121" spans="1:9" ht="15.6">
      <c r="A121" s="50" t="s">
        <v>46</v>
      </c>
      <c r="B121" s="59"/>
      <c r="C121" s="59"/>
      <c r="D121" s="59"/>
      <c r="E121" s="59"/>
      <c r="F121" s="59"/>
      <c r="G121" s="59"/>
      <c r="H121" s="60"/>
    </row>
    <row r="122" spans="1:9" ht="54.6" customHeight="1">
      <c r="A122" s="5" t="s">
        <v>56</v>
      </c>
      <c r="B122" s="6">
        <v>60</v>
      </c>
      <c r="C122" s="7">
        <v>0.5</v>
      </c>
      <c r="D122" s="7">
        <v>0.06</v>
      </c>
      <c r="E122" s="7">
        <v>0.1</v>
      </c>
      <c r="F122" s="7">
        <v>7.6</v>
      </c>
      <c r="G122" s="9" t="s">
        <v>57</v>
      </c>
      <c r="H122" s="9"/>
    </row>
    <row r="123" spans="1:9" ht="35.1" customHeight="1">
      <c r="A123" s="5" t="s">
        <v>65</v>
      </c>
      <c r="B123" s="6">
        <v>200</v>
      </c>
      <c r="C123" s="7">
        <v>15.3</v>
      </c>
      <c r="D123" s="7">
        <v>20.8</v>
      </c>
      <c r="E123" s="7">
        <v>39.200000000000003</v>
      </c>
      <c r="F123" s="12">
        <v>410.6</v>
      </c>
      <c r="G123" s="9">
        <v>291</v>
      </c>
      <c r="H123" s="9">
        <v>2011</v>
      </c>
    </row>
    <row r="124" spans="1:9" ht="35.1" customHeight="1">
      <c r="A124" s="5" t="s">
        <v>66</v>
      </c>
      <c r="B124" s="6" t="s">
        <v>34</v>
      </c>
      <c r="C124" s="7">
        <v>0.1</v>
      </c>
      <c r="D124" s="7">
        <v>0</v>
      </c>
      <c r="E124" s="7">
        <v>17.3</v>
      </c>
      <c r="F124" s="12">
        <v>59.3</v>
      </c>
      <c r="G124" s="9">
        <v>376</v>
      </c>
      <c r="H124" s="9">
        <v>2011</v>
      </c>
    </row>
    <row r="125" spans="1:9" ht="35.1" customHeight="1">
      <c r="A125" s="5" t="s">
        <v>11</v>
      </c>
      <c r="B125" s="6">
        <v>40</v>
      </c>
      <c r="C125" s="7">
        <v>3</v>
      </c>
      <c r="D125" s="7">
        <v>0.2</v>
      </c>
      <c r="E125" s="7">
        <v>19.5</v>
      </c>
      <c r="F125" s="20">
        <v>91.9</v>
      </c>
      <c r="G125" s="21" t="s">
        <v>35</v>
      </c>
      <c r="H125" s="21" t="s">
        <v>12</v>
      </c>
    </row>
    <row r="126" spans="1:9" ht="35.1" customHeight="1">
      <c r="A126" s="10" t="s">
        <v>14</v>
      </c>
      <c r="B126" s="38">
        <v>515</v>
      </c>
      <c r="C126" s="11">
        <f>SUM(C122:C125)</f>
        <v>18.899999999999999</v>
      </c>
      <c r="D126" s="11">
        <f>SUM(D122:D125)</f>
        <v>21.06</v>
      </c>
      <c r="E126" s="11">
        <f>SUM(E122:E125)</f>
        <v>76.100000000000009</v>
      </c>
      <c r="F126" s="11">
        <f>SUM(F122:F125)</f>
        <v>569.40000000000009</v>
      </c>
      <c r="G126" s="21" t="s">
        <v>12</v>
      </c>
      <c r="H126" s="21" t="s">
        <v>12</v>
      </c>
    </row>
    <row r="127" spans="1:9" ht="15.6">
      <c r="A127" s="58" t="s">
        <v>47</v>
      </c>
      <c r="B127" s="58"/>
      <c r="C127" s="58"/>
      <c r="D127" s="58"/>
      <c r="E127" s="58"/>
      <c r="F127" s="58"/>
      <c r="G127" s="58"/>
      <c r="H127" s="58"/>
    </row>
    <row r="128" spans="1:9" ht="35.1" customHeight="1">
      <c r="A128" s="22" t="s">
        <v>84</v>
      </c>
      <c r="B128" s="45" t="s">
        <v>42</v>
      </c>
      <c r="C128" s="20">
        <v>1.4</v>
      </c>
      <c r="D128" s="20">
        <v>4.7</v>
      </c>
      <c r="E128" s="20">
        <v>9.1999999999999993</v>
      </c>
      <c r="F128" s="20">
        <v>84.8</v>
      </c>
      <c r="G128" s="21">
        <v>1</v>
      </c>
      <c r="H128" s="21">
        <v>2011</v>
      </c>
    </row>
    <row r="129" spans="1:9" ht="35.1" customHeight="1">
      <c r="A129" s="22" t="s">
        <v>66</v>
      </c>
      <c r="B129" s="34">
        <v>180</v>
      </c>
      <c r="C129" s="20">
        <v>0.1</v>
      </c>
      <c r="D129" s="20">
        <v>0</v>
      </c>
      <c r="E129" s="20">
        <v>14.8</v>
      </c>
      <c r="F129" s="20">
        <v>49.6</v>
      </c>
      <c r="G129" s="21">
        <v>376</v>
      </c>
      <c r="H129" s="21">
        <v>2004</v>
      </c>
    </row>
    <row r="130" spans="1:9" ht="35.1" customHeight="1">
      <c r="A130" s="22" t="s">
        <v>53</v>
      </c>
      <c r="B130" s="21">
        <v>100</v>
      </c>
      <c r="C130" s="20">
        <v>0.4</v>
      </c>
      <c r="D130" s="20">
        <v>0.4</v>
      </c>
      <c r="E130" s="20">
        <v>9.5</v>
      </c>
      <c r="F130" s="20">
        <v>45.6</v>
      </c>
      <c r="G130" s="21">
        <v>338</v>
      </c>
      <c r="H130" s="21">
        <v>2011</v>
      </c>
    </row>
    <row r="131" spans="1:9" ht="35.1" customHeight="1">
      <c r="A131" s="27" t="s">
        <v>14</v>
      </c>
      <c r="B131" s="23">
        <v>305</v>
      </c>
      <c r="C131" s="28">
        <f>SUM(C128:C130)</f>
        <v>1.9</v>
      </c>
      <c r="D131" s="28">
        <f t="shared" ref="D131:F131" si="18">SUM(D128:D130)</f>
        <v>5.1000000000000005</v>
      </c>
      <c r="E131" s="28">
        <f t="shared" si="18"/>
        <v>33.5</v>
      </c>
      <c r="F131" s="28">
        <f t="shared" si="18"/>
        <v>180</v>
      </c>
      <c r="G131" s="21"/>
      <c r="H131" s="21"/>
    </row>
    <row r="132" spans="1:9" ht="35.1" customHeight="1">
      <c r="A132" s="27" t="s">
        <v>38</v>
      </c>
      <c r="B132" s="23"/>
      <c r="C132" s="28">
        <f>C126+C131</f>
        <v>20.799999999999997</v>
      </c>
      <c r="D132" s="28">
        <f t="shared" ref="D132:F132" si="19">D126+D131</f>
        <v>26.16</v>
      </c>
      <c r="E132" s="28">
        <f t="shared" si="19"/>
        <v>109.60000000000001</v>
      </c>
      <c r="F132" s="28">
        <f t="shared" si="19"/>
        <v>749.40000000000009</v>
      </c>
      <c r="G132" s="21"/>
      <c r="H132" s="21"/>
    </row>
    <row r="133" spans="1:9" ht="15.6">
      <c r="A133" s="57" t="s">
        <v>24</v>
      </c>
      <c r="B133" s="57"/>
      <c r="C133" s="57"/>
      <c r="D133" s="57"/>
      <c r="E133" s="57"/>
      <c r="F133" s="57"/>
      <c r="G133" s="57"/>
      <c r="H133" s="57"/>
    </row>
    <row r="134" spans="1:9" ht="35.1" customHeight="1">
      <c r="A134" s="50" t="s">
        <v>1</v>
      </c>
      <c r="B134" s="50" t="s">
        <v>2</v>
      </c>
      <c r="C134" s="52" t="s">
        <v>3</v>
      </c>
      <c r="D134" s="53"/>
      <c r="E134" s="53"/>
      <c r="F134" s="50" t="s">
        <v>4</v>
      </c>
      <c r="G134" s="54" t="s">
        <v>5</v>
      </c>
      <c r="H134" s="54" t="s">
        <v>6</v>
      </c>
    </row>
    <row r="135" spans="1:9" ht="35.1" customHeight="1">
      <c r="A135" s="51"/>
      <c r="B135" s="51"/>
      <c r="C135" s="4" t="s">
        <v>7</v>
      </c>
      <c r="D135" s="4" t="s">
        <v>8</v>
      </c>
      <c r="E135" s="4" t="s">
        <v>9</v>
      </c>
      <c r="F135" s="51"/>
      <c r="G135" s="55"/>
      <c r="H135" s="55"/>
      <c r="I135" s="18"/>
    </row>
    <row r="136" spans="1:9" ht="15.6">
      <c r="A136" s="52" t="s">
        <v>46</v>
      </c>
      <c r="B136" s="53"/>
      <c r="C136" s="53"/>
      <c r="D136" s="53"/>
      <c r="E136" s="53"/>
      <c r="F136" s="53"/>
      <c r="G136" s="53"/>
      <c r="H136" s="56"/>
      <c r="I136" s="18"/>
    </row>
    <row r="137" spans="1:9" ht="51" customHeight="1">
      <c r="A137" s="5" t="s">
        <v>76</v>
      </c>
      <c r="B137" s="6">
        <v>200</v>
      </c>
      <c r="C137" s="7">
        <v>5.5</v>
      </c>
      <c r="D137" s="7">
        <v>9.6999999999999993</v>
      </c>
      <c r="E137" s="7">
        <v>38.5</v>
      </c>
      <c r="F137" s="7">
        <v>250</v>
      </c>
      <c r="G137" s="8">
        <v>181</v>
      </c>
      <c r="H137" s="8">
        <v>2011</v>
      </c>
      <c r="I137" s="19"/>
    </row>
    <row r="138" spans="1:9" ht="35.1" customHeight="1">
      <c r="A138" s="5" t="s">
        <v>77</v>
      </c>
      <c r="B138" s="6" t="s">
        <v>49</v>
      </c>
      <c r="C138" s="7">
        <v>4</v>
      </c>
      <c r="D138" s="7">
        <v>9</v>
      </c>
      <c r="E138" s="7">
        <v>45</v>
      </c>
      <c r="F138" s="7">
        <v>273</v>
      </c>
      <c r="G138" s="9">
        <v>2</v>
      </c>
      <c r="H138" s="9">
        <v>2011</v>
      </c>
    </row>
    <row r="139" spans="1:9" ht="35.1" customHeight="1">
      <c r="A139" s="5" t="s">
        <v>64</v>
      </c>
      <c r="B139" s="6" t="s">
        <v>48</v>
      </c>
      <c r="C139" s="7">
        <v>0.2</v>
      </c>
      <c r="D139" s="7">
        <v>0</v>
      </c>
      <c r="E139" s="7">
        <v>15</v>
      </c>
      <c r="F139" s="7">
        <v>61.6</v>
      </c>
      <c r="G139" s="9">
        <v>377</v>
      </c>
      <c r="H139" s="9">
        <v>2011</v>
      </c>
    </row>
    <row r="140" spans="1:9" ht="35.1" customHeight="1">
      <c r="A140" s="10" t="s">
        <v>14</v>
      </c>
      <c r="B140" s="38">
        <v>500</v>
      </c>
      <c r="C140" s="11">
        <f>SUM(C137:C139)</f>
        <v>9.6999999999999993</v>
      </c>
      <c r="D140" s="11">
        <f>SUM(D137:D139)</f>
        <v>18.7</v>
      </c>
      <c r="E140" s="11">
        <f>SUM(E137:E139)</f>
        <v>98.5</v>
      </c>
      <c r="F140" s="11">
        <f>SUM(F137:F139)</f>
        <v>584.6</v>
      </c>
      <c r="G140" s="21" t="s">
        <v>12</v>
      </c>
      <c r="H140" s="21" t="s">
        <v>12</v>
      </c>
    </row>
    <row r="141" spans="1:9" ht="15.6">
      <c r="A141" s="58" t="s">
        <v>47</v>
      </c>
      <c r="B141" s="58"/>
      <c r="C141" s="58"/>
      <c r="D141" s="58"/>
      <c r="E141" s="58"/>
      <c r="F141" s="58"/>
      <c r="G141" s="58"/>
      <c r="H141" s="58"/>
    </row>
    <row r="142" spans="1:9" ht="35.1" customHeight="1">
      <c r="A142" s="22" t="s">
        <v>79</v>
      </c>
      <c r="B142" s="34" t="s">
        <v>45</v>
      </c>
      <c r="C142" s="20">
        <v>0.4</v>
      </c>
      <c r="D142" s="20">
        <v>0.4</v>
      </c>
      <c r="E142" s="20">
        <v>24.9</v>
      </c>
      <c r="F142" s="20">
        <v>107.6</v>
      </c>
      <c r="G142" s="21">
        <v>372</v>
      </c>
      <c r="H142" s="21">
        <v>2011</v>
      </c>
    </row>
    <row r="143" spans="1:9" ht="35.1" customHeight="1">
      <c r="A143" s="22" t="s">
        <v>85</v>
      </c>
      <c r="B143" s="21" t="s">
        <v>33</v>
      </c>
      <c r="C143" s="20">
        <v>0.3</v>
      </c>
      <c r="D143" s="20">
        <v>0</v>
      </c>
      <c r="E143" s="20">
        <v>15.2</v>
      </c>
      <c r="F143" s="20">
        <v>60</v>
      </c>
      <c r="G143" s="21">
        <v>377</v>
      </c>
      <c r="H143" s="21">
        <v>2011</v>
      </c>
    </row>
    <row r="144" spans="1:9" ht="35.1" customHeight="1">
      <c r="A144" s="27" t="s">
        <v>14</v>
      </c>
      <c r="B144" s="23">
        <v>322</v>
      </c>
      <c r="C144" s="28">
        <f>SUM(C142:C143)</f>
        <v>0.7</v>
      </c>
      <c r="D144" s="28">
        <f t="shared" ref="D144:F144" si="20">SUM(D142:D143)</f>
        <v>0.4</v>
      </c>
      <c r="E144" s="28">
        <f t="shared" si="20"/>
        <v>40.099999999999994</v>
      </c>
      <c r="F144" s="28">
        <f t="shared" si="20"/>
        <v>167.6</v>
      </c>
      <c r="G144" s="21"/>
      <c r="H144" s="21"/>
    </row>
    <row r="145" spans="1:8" ht="35.1" customHeight="1">
      <c r="A145" s="27" t="s">
        <v>38</v>
      </c>
      <c r="B145" s="23"/>
      <c r="C145" s="28">
        <f>C140+C144</f>
        <v>10.399999999999999</v>
      </c>
      <c r="D145" s="28">
        <f t="shared" ref="D145:F145" si="21">D140+D144</f>
        <v>19.099999999999998</v>
      </c>
      <c r="E145" s="28">
        <f t="shared" si="21"/>
        <v>138.6</v>
      </c>
      <c r="F145" s="28">
        <f t="shared" si="21"/>
        <v>752.2</v>
      </c>
      <c r="G145" s="21"/>
      <c r="H145" s="21"/>
    </row>
    <row r="146" spans="1:8" ht="15.6">
      <c r="A146" s="13" t="s">
        <v>25</v>
      </c>
      <c r="B146" s="13"/>
      <c r="C146" s="14"/>
      <c r="D146" s="14"/>
      <c r="E146" s="14"/>
      <c r="F146" s="14"/>
      <c r="G146" s="14"/>
      <c r="H146" s="14"/>
    </row>
    <row r="147" spans="1:8" ht="35.1" customHeight="1">
      <c r="A147" s="67" t="s">
        <v>26</v>
      </c>
      <c r="B147" s="68"/>
      <c r="C147" s="71" t="s">
        <v>3</v>
      </c>
      <c r="D147" s="72"/>
      <c r="E147" s="72"/>
      <c r="F147" s="73" t="s">
        <v>4</v>
      </c>
      <c r="G147" s="25"/>
      <c r="H147" s="17"/>
    </row>
    <row r="148" spans="1:8" ht="35.1" customHeight="1">
      <c r="A148" s="69"/>
      <c r="B148" s="70"/>
      <c r="C148" s="24" t="s">
        <v>7</v>
      </c>
      <c r="D148" s="16" t="s">
        <v>8</v>
      </c>
      <c r="E148" s="16" t="s">
        <v>9</v>
      </c>
      <c r="F148" s="74"/>
      <c r="G148" s="17"/>
      <c r="H148" s="17"/>
    </row>
    <row r="149" spans="1:8" ht="35.1" customHeight="1">
      <c r="A149" s="75" t="s">
        <v>27</v>
      </c>
      <c r="B149" s="76"/>
      <c r="C149" s="46">
        <f>C16+C31+C45+C60+C73+C88+C103+C117+C132+C145</f>
        <v>185.1</v>
      </c>
      <c r="D149" s="46">
        <f>D16+D31+D45+D60+D73+D88+D103+D117+D132+D145</f>
        <v>207.41999999999996</v>
      </c>
      <c r="E149" s="46">
        <f>E16+E31+E45+E60+E73+E88+E103+E117+E132+E145</f>
        <v>1164.5</v>
      </c>
      <c r="F149" s="47">
        <f>F16+F31+F45+F60+F73+F88+F103+F117+F132+F145</f>
        <v>7056.3</v>
      </c>
      <c r="G149" s="17"/>
      <c r="H149" s="17"/>
    </row>
    <row r="150" spans="1:8" ht="35.1" customHeight="1">
      <c r="A150" s="77" t="s">
        <v>28</v>
      </c>
      <c r="B150" s="78"/>
      <c r="C150" s="48">
        <f>C149/10</f>
        <v>18.509999999999998</v>
      </c>
      <c r="D150" s="48">
        <f t="shared" ref="D150:F150" si="22">D149/10</f>
        <v>20.741999999999997</v>
      </c>
      <c r="E150" s="48">
        <f t="shared" si="22"/>
        <v>116.45</v>
      </c>
      <c r="F150" s="49">
        <f t="shared" si="22"/>
        <v>705.63</v>
      </c>
      <c r="G150" s="17"/>
      <c r="H150" s="17"/>
    </row>
    <row r="151" spans="1:8" ht="35.1" customHeight="1">
      <c r="A151" s="64" t="s">
        <v>29</v>
      </c>
      <c r="B151" s="64"/>
      <c r="C151" s="64"/>
      <c r="D151" s="64"/>
      <c r="E151" s="64"/>
      <c r="F151" s="64"/>
      <c r="G151" s="64"/>
      <c r="H151" s="64"/>
    </row>
    <row r="152" spans="1:8" ht="49.2" customHeight="1">
      <c r="A152" s="64" t="s">
        <v>30</v>
      </c>
      <c r="B152" s="64"/>
      <c r="C152" s="64"/>
      <c r="D152" s="64"/>
      <c r="E152" s="64"/>
      <c r="F152" s="64"/>
      <c r="G152" s="64"/>
      <c r="H152" s="64"/>
    </row>
    <row r="153" spans="1:8" ht="58.2" customHeight="1">
      <c r="A153" s="65" t="s">
        <v>31</v>
      </c>
      <c r="B153" s="65"/>
      <c r="C153" s="65"/>
      <c r="D153" s="65"/>
      <c r="E153" s="65"/>
      <c r="F153" s="65"/>
      <c r="G153" s="65"/>
      <c r="H153" s="65"/>
    </row>
    <row r="154" spans="1:8" ht="46.2" customHeight="1">
      <c r="A154" s="66" t="s">
        <v>32</v>
      </c>
      <c r="B154" s="66"/>
      <c r="C154" s="66"/>
      <c r="D154" s="66"/>
      <c r="E154" s="66"/>
      <c r="F154" s="66"/>
      <c r="G154" s="66"/>
      <c r="H154" s="66"/>
    </row>
    <row r="155" spans="1:8" ht="33" customHeight="1"/>
  </sheetData>
  <mergeCells count="100">
    <mergeCell ref="A136:H136"/>
    <mergeCell ref="A152:H152"/>
    <mergeCell ref="A153:H153"/>
    <mergeCell ref="A154:H154"/>
    <mergeCell ref="A147:B148"/>
    <mergeCell ref="C147:E147"/>
    <mergeCell ref="F147:F148"/>
    <mergeCell ref="A149:B149"/>
    <mergeCell ref="A150:B150"/>
    <mergeCell ref="A151:H151"/>
    <mergeCell ref="A127:H127"/>
    <mergeCell ref="A141:H141"/>
    <mergeCell ref="A107:H107"/>
    <mergeCell ref="A118:H118"/>
    <mergeCell ref="A119:A120"/>
    <mergeCell ref="B119:B120"/>
    <mergeCell ref="C119:E119"/>
    <mergeCell ref="F119:F120"/>
    <mergeCell ref="G119:G120"/>
    <mergeCell ref="A133:H133"/>
    <mergeCell ref="A134:A135"/>
    <mergeCell ref="B134:B135"/>
    <mergeCell ref="C134:E134"/>
    <mergeCell ref="F134:F135"/>
    <mergeCell ref="G134:G135"/>
    <mergeCell ref="H134:H135"/>
    <mergeCell ref="A69:H69"/>
    <mergeCell ref="A83:H83"/>
    <mergeCell ref="H119:H120"/>
    <mergeCell ref="A121:H121"/>
    <mergeCell ref="A113:H113"/>
    <mergeCell ref="A89:H89"/>
    <mergeCell ref="A49:H49"/>
    <mergeCell ref="A61:H61"/>
    <mergeCell ref="A62:A63"/>
    <mergeCell ref="B62:B63"/>
    <mergeCell ref="C62:E62"/>
    <mergeCell ref="F62:F63"/>
    <mergeCell ref="G62:G63"/>
    <mergeCell ref="A74:H74"/>
    <mergeCell ref="A75:A76"/>
    <mergeCell ref="B75:B76"/>
    <mergeCell ref="C75:E75"/>
    <mergeCell ref="F75:F76"/>
    <mergeCell ref="G75:G76"/>
    <mergeCell ref="H75:H76"/>
    <mergeCell ref="A77:H77"/>
    <mergeCell ref="A35:H35"/>
    <mergeCell ref="A46:H46"/>
    <mergeCell ref="A41:H41"/>
    <mergeCell ref="H62:H63"/>
    <mergeCell ref="A64:H64"/>
    <mergeCell ref="A55:H55"/>
    <mergeCell ref="C18:E18"/>
    <mergeCell ref="F18:F19"/>
    <mergeCell ref="A12:H12"/>
    <mergeCell ref="A26:H26"/>
    <mergeCell ref="H47:H48"/>
    <mergeCell ref="A33:A34"/>
    <mergeCell ref="B33:B34"/>
    <mergeCell ref="C33:E33"/>
    <mergeCell ref="F33:F34"/>
    <mergeCell ref="G33:G34"/>
    <mergeCell ref="A47:A48"/>
    <mergeCell ref="B47:B48"/>
    <mergeCell ref="C47:E47"/>
    <mergeCell ref="F47:F48"/>
    <mergeCell ref="G47:G48"/>
    <mergeCell ref="H33:H34"/>
    <mergeCell ref="G18:G19"/>
    <mergeCell ref="H18:H19"/>
    <mergeCell ref="A20:H20"/>
    <mergeCell ref="A32:H32"/>
    <mergeCell ref="A2:H2"/>
    <mergeCell ref="A3:H3"/>
    <mergeCell ref="A4:A5"/>
    <mergeCell ref="B4:B5"/>
    <mergeCell ref="C4:E4"/>
    <mergeCell ref="F4:F5"/>
    <mergeCell ref="G4:G5"/>
    <mergeCell ref="H4:H5"/>
    <mergeCell ref="A6:H6"/>
    <mergeCell ref="A17:H17"/>
    <mergeCell ref="A18:A19"/>
    <mergeCell ref="B18:B19"/>
    <mergeCell ref="H90:H91"/>
    <mergeCell ref="A92:H92"/>
    <mergeCell ref="A104:H104"/>
    <mergeCell ref="A105:A106"/>
    <mergeCell ref="B105:B106"/>
    <mergeCell ref="C105:E105"/>
    <mergeCell ref="F105:F106"/>
    <mergeCell ref="G105:G106"/>
    <mergeCell ref="H105:H106"/>
    <mergeCell ref="A98:H98"/>
    <mergeCell ref="A90:A91"/>
    <mergeCell ref="B90:B91"/>
    <mergeCell ref="C90:E90"/>
    <mergeCell ref="F90:F91"/>
    <mergeCell ref="G90:G91"/>
  </mergeCells>
  <pageMargins left="0.39370078740157483" right="0.39370078740157483" top="0.39370078740157483" bottom="0.39370078740157483" header="0.51181102362204722" footer="0.51181102362204722"/>
  <pageSetup paperSize="9" scale="90" orientation="landscape" r:id="rId1"/>
  <rowBreaks count="10" manualBreakCount="10">
    <brk id="16" max="16383" man="1"/>
    <brk id="31" max="16383" man="1"/>
    <brk id="45" max="16383" man="1"/>
    <brk id="60" max="16383" man="1"/>
    <brk id="73" max="16383" man="1"/>
    <brk id="88" max="16383" man="1"/>
    <brk id="103" max="16383" man="1"/>
    <brk id="117" max="16383" man="1"/>
    <brk id="132" max="16383" man="1"/>
    <brk id="1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ОПЕРАТОР</cp:lastModifiedBy>
  <cp:lastPrinted>2025-06-06T06:07:52Z</cp:lastPrinted>
  <dcterms:created xsi:type="dcterms:W3CDTF">2021-06-04T11:35:31Z</dcterms:created>
  <dcterms:modified xsi:type="dcterms:W3CDTF">2026-04-15T11:36:22Z</dcterms:modified>
</cp:coreProperties>
</file>